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Оценочные  процедуры\График оценочных процедур 2024-2025\График ОП для сайта\"/>
    </mc:Choice>
  </mc:AlternateContent>
  <bookViews>
    <workbookView xWindow="0" yWindow="0" windowWidth="28800" windowHeight="12435"/>
  </bookViews>
  <sheets>
    <sheet name="график" sheetId="1" r:id="rId1"/>
    <sheet name="кол-во часов" sheetId="2" r:id="rId2"/>
    <sheet name="инструкция" sheetId="3" r:id="rId3"/>
  </sheets>
  <calcPr calcId="152511"/>
</workbook>
</file>

<file path=xl/calcChain.xml><?xml version="1.0" encoding="utf-8"?>
<calcChain xmlns="http://schemas.openxmlformats.org/spreadsheetml/2006/main">
  <c r="EB119" i="1" l="1"/>
  <c r="EY119" i="1" s="1"/>
  <c r="EA119" i="1"/>
  <c r="EX119" i="1" s="1"/>
  <c r="DZ119" i="1"/>
  <c r="EW119" i="1" s="1"/>
  <c r="DY119" i="1"/>
  <c r="EV119" i="1" s="1"/>
  <c r="DX119" i="1"/>
  <c r="EU119" i="1" s="1"/>
  <c r="DW119" i="1"/>
  <c r="ET119" i="1" s="1"/>
  <c r="DV119" i="1"/>
  <c r="ES119" i="1" s="1"/>
  <c r="DU119" i="1"/>
  <c r="ER119" i="1" s="1"/>
  <c r="DT119" i="1"/>
  <c r="EQ119" i="1" s="1"/>
  <c r="DS119" i="1"/>
  <c r="EP119" i="1" s="1"/>
  <c r="DR119" i="1"/>
  <c r="EO119" i="1" s="1"/>
  <c r="DQ119" i="1"/>
  <c r="EN119" i="1" s="1"/>
  <c r="DP119" i="1"/>
  <c r="EM119" i="1" s="1"/>
  <c r="DO119" i="1"/>
  <c r="EL119" i="1" s="1"/>
  <c r="DN119" i="1"/>
  <c r="EK119" i="1" s="1"/>
  <c r="DM119" i="1"/>
  <c r="EJ119" i="1" s="1"/>
  <c r="DL119" i="1"/>
  <c r="EI119" i="1" s="1"/>
  <c r="DK119" i="1"/>
  <c r="EH119" i="1" s="1"/>
  <c r="DJ119" i="1"/>
  <c r="EG119" i="1" s="1"/>
  <c r="DI119" i="1"/>
  <c r="EF119" i="1" s="1"/>
  <c r="DH119" i="1"/>
  <c r="EE119" i="1" s="1"/>
  <c r="DG119" i="1"/>
  <c r="ED119" i="1" s="1"/>
  <c r="DF119" i="1"/>
  <c r="EC119" i="1" s="1"/>
  <c r="EB118" i="1"/>
  <c r="EY118" i="1" s="1"/>
  <c r="EA118" i="1"/>
  <c r="EX118" i="1" s="1"/>
  <c r="DZ118" i="1"/>
  <c r="EW118" i="1" s="1"/>
  <c r="DY118" i="1"/>
  <c r="EV118" i="1" s="1"/>
  <c r="DX118" i="1"/>
  <c r="EU118" i="1" s="1"/>
  <c r="DW118" i="1"/>
  <c r="ET118" i="1" s="1"/>
  <c r="DV118" i="1"/>
  <c r="ES118" i="1" s="1"/>
  <c r="DU118" i="1"/>
  <c r="ER118" i="1" s="1"/>
  <c r="DT118" i="1"/>
  <c r="EQ118" i="1" s="1"/>
  <c r="DS118" i="1"/>
  <c r="EP118" i="1" s="1"/>
  <c r="DR118" i="1"/>
  <c r="EO118" i="1" s="1"/>
  <c r="DQ118" i="1"/>
  <c r="EN118" i="1" s="1"/>
  <c r="DP118" i="1"/>
  <c r="EM118" i="1" s="1"/>
  <c r="DO118" i="1"/>
  <c r="EL118" i="1" s="1"/>
  <c r="DN118" i="1"/>
  <c r="EK118" i="1" s="1"/>
  <c r="DM118" i="1"/>
  <c r="EJ118" i="1" s="1"/>
  <c r="DL118" i="1"/>
  <c r="EI118" i="1" s="1"/>
  <c r="DK118" i="1"/>
  <c r="EH118" i="1" s="1"/>
  <c r="DJ118" i="1"/>
  <c r="EG118" i="1" s="1"/>
  <c r="DI118" i="1"/>
  <c r="EF118" i="1" s="1"/>
  <c r="DH118" i="1"/>
  <c r="EE118" i="1" s="1"/>
  <c r="DG118" i="1"/>
  <c r="ED118" i="1" s="1"/>
  <c r="DF118" i="1"/>
  <c r="EC118" i="1" s="1"/>
  <c r="EB117" i="1"/>
  <c r="EY117" i="1" s="1"/>
  <c r="EA117" i="1"/>
  <c r="EX117" i="1" s="1"/>
  <c r="DZ117" i="1"/>
  <c r="EW117" i="1" s="1"/>
  <c r="DY117" i="1"/>
  <c r="EV117" i="1" s="1"/>
  <c r="DX117" i="1"/>
  <c r="EU117" i="1" s="1"/>
  <c r="DW117" i="1"/>
  <c r="ET117" i="1" s="1"/>
  <c r="DV117" i="1"/>
  <c r="ES117" i="1" s="1"/>
  <c r="DU117" i="1"/>
  <c r="ER117" i="1" s="1"/>
  <c r="DT117" i="1"/>
  <c r="EQ117" i="1" s="1"/>
  <c r="DS117" i="1"/>
  <c r="EP117" i="1" s="1"/>
  <c r="DR117" i="1"/>
  <c r="EO117" i="1" s="1"/>
  <c r="DQ117" i="1"/>
  <c r="EN117" i="1" s="1"/>
  <c r="DP117" i="1"/>
  <c r="EM117" i="1" s="1"/>
  <c r="DO117" i="1"/>
  <c r="EL117" i="1" s="1"/>
  <c r="DN117" i="1"/>
  <c r="EK117" i="1" s="1"/>
  <c r="DM117" i="1"/>
  <c r="EJ117" i="1" s="1"/>
  <c r="DL117" i="1"/>
  <c r="EI117" i="1" s="1"/>
  <c r="DK117" i="1"/>
  <c r="EH117" i="1" s="1"/>
  <c r="DJ117" i="1"/>
  <c r="EG117" i="1" s="1"/>
  <c r="DI117" i="1"/>
  <c r="EF117" i="1" s="1"/>
  <c r="DH117" i="1"/>
  <c r="EE117" i="1" s="1"/>
  <c r="DG117" i="1"/>
  <c r="ED117" i="1" s="1"/>
  <c r="DF117" i="1"/>
  <c r="EC117" i="1" s="1"/>
  <c r="EB116" i="1"/>
  <c r="EY116" i="1" s="1"/>
  <c r="EA116" i="1"/>
  <c r="EX116" i="1" s="1"/>
  <c r="DZ116" i="1"/>
  <c r="EW116" i="1" s="1"/>
  <c r="DY116" i="1"/>
  <c r="EV116" i="1" s="1"/>
  <c r="DX116" i="1"/>
  <c r="EU116" i="1" s="1"/>
  <c r="DW116" i="1"/>
  <c r="ET116" i="1" s="1"/>
  <c r="DV116" i="1"/>
  <c r="ES116" i="1" s="1"/>
  <c r="DU116" i="1"/>
  <c r="ER116" i="1" s="1"/>
  <c r="DT116" i="1"/>
  <c r="EQ116" i="1" s="1"/>
  <c r="DS116" i="1"/>
  <c r="EP116" i="1" s="1"/>
  <c r="DR116" i="1"/>
  <c r="EO116" i="1" s="1"/>
  <c r="DQ116" i="1"/>
  <c r="EN116" i="1" s="1"/>
  <c r="DP116" i="1"/>
  <c r="EM116" i="1" s="1"/>
  <c r="DO116" i="1"/>
  <c r="EL116" i="1" s="1"/>
  <c r="DN116" i="1"/>
  <c r="EK116" i="1" s="1"/>
  <c r="DM116" i="1"/>
  <c r="EJ116" i="1" s="1"/>
  <c r="DL116" i="1"/>
  <c r="EI116" i="1" s="1"/>
  <c r="DK116" i="1"/>
  <c r="EH116" i="1" s="1"/>
  <c r="DJ116" i="1"/>
  <c r="EG116" i="1" s="1"/>
  <c r="DI116" i="1"/>
  <c r="EF116" i="1" s="1"/>
  <c r="DH116" i="1"/>
  <c r="EE116" i="1" s="1"/>
  <c r="DG116" i="1"/>
  <c r="ED116" i="1" s="1"/>
  <c r="DF116" i="1"/>
  <c r="EC116" i="1" s="1"/>
  <c r="EB115" i="1"/>
  <c r="EY115" i="1" s="1"/>
  <c r="EA115" i="1"/>
  <c r="EX115" i="1" s="1"/>
  <c r="DZ115" i="1"/>
  <c r="EW115" i="1" s="1"/>
  <c r="DY115" i="1"/>
  <c r="EV115" i="1" s="1"/>
  <c r="DX115" i="1"/>
  <c r="EU115" i="1" s="1"/>
  <c r="DW115" i="1"/>
  <c r="ET115" i="1" s="1"/>
  <c r="DV115" i="1"/>
  <c r="ES115" i="1" s="1"/>
  <c r="DU115" i="1"/>
  <c r="ER115" i="1" s="1"/>
  <c r="DT115" i="1"/>
  <c r="EQ115" i="1" s="1"/>
  <c r="DS115" i="1"/>
  <c r="EP115" i="1" s="1"/>
  <c r="DR115" i="1"/>
  <c r="EO115" i="1" s="1"/>
  <c r="DQ115" i="1"/>
  <c r="EN115" i="1" s="1"/>
  <c r="DP115" i="1"/>
  <c r="EM115" i="1" s="1"/>
  <c r="DO115" i="1"/>
  <c r="EL115" i="1" s="1"/>
  <c r="DN115" i="1"/>
  <c r="EK115" i="1" s="1"/>
  <c r="DM115" i="1"/>
  <c r="EJ115" i="1" s="1"/>
  <c r="DL115" i="1"/>
  <c r="EI115" i="1" s="1"/>
  <c r="DK115" i="1"/>
  <c r="EH115" i="1" s="1"/>
  <c r="DJ115" i="1"/>
  <c r="EG115" i="1" s="1"/>
  <c r="DI115" i="1"/>
  <c r="EF115" i="1" s="1"/>
  <c r="DH115" i="1"/>
  <c r="EE115" i="1" s="1"/>
  <c r="DG115" i="1"/>
  <c r="ED115" i="1" s="1"/>
  <c r="DF115" i="1"/>
  <c r="EC115" i="1" s="1"/>
  <c r="EB114" i="1"/>
  <c r="EY114" i="1" s="1"/>
  <c r="EA114" i="1"/>
  <c r="EX114" i="1" s="1"/>
  <c r="DZ114" i="1"/>
  <c r="EW114" i="1" s="1"/>
  <c r="DY114" i="1"/>
  <c r="EV114" i="1" s="1"/>
  <c r="DX114" i="1"/>
  <c r="EU114" i="1" s="1"/>
  <c r="DW114" i="1"/>
  <c r="ET114" i="1" s="1"/>
  <c r="DV114" i="1"/>
  <c r="ES114" i="1" s="1"/>
  <c r="DU114" i="1"/>
  <c r="ER114" i="1" s="1"/>
  <c r="DT114" i="1"/>
  <c r="EQ114" i="1" s="1"/>
  <c r="DS114" i="1"/>
  <c r="EP114" i="1" s="1"/>
  <c r="DR114" i="1"/>
  <c r="EO114" i="1" s="1"/>
  <c r="DQ114" i="1"/>
  <c r="EN114" i="1" s="1"/>
  <c r="DP114" i="1"/>
  <c r="EM114" i="1" s="1"/>
  <c r="DO114" i="1"/>
  <c r="EL114" i="1" s="1"/>
  <c r="DN114" i="1"/>
  <c r="EK114" i="1" s="1"/>
  <c r="DM114" i="1"/>
  <c r="EJ114" i="1" s="1"/>
  <c r="DL114" i="1"/>
  <c r="EI114" i="1" s="1"/>
  <c r="DK114" i="1"/>
  <c r="EH114" i="1" s="1"/>
  <c r="DJ114" i="1"/>
  <c r="EG114" i="1" s="1"/>
  <c r="DI114" i="1"/>
  <c r="EF114" i="1" s="1"/>
  <c r="DH114" i="1"/>
  <c r="EE114" i="1" s="1"/>
  <c r="DG114" i="1"/>
  <c r="ED114" i="1" s="1"/>
  <c r="DF114" i="1"/>
  <c r="EC114" i="1" s="1"/>
  <c r="EB113" i="1"/>
  <c r="EY113" i="1" s="1"/>
  <c r="EA113" i="1"/>
  <c r="EX113" i="1" s="1"/>
  <c r="DZ113" i="1"/>
  <c r="EW113" i="1" s="1"/>
  <c r="DY113" i="1"/>
  <c r="EV113" i="1" s="1"/>
  <c r="DX113" i="1"/>
  <c r="EU113" i="1" s="1"/>
  <c r="DW113" i="1"/>
  <c r="ET113" i="1" s="1"/>
  <c r="DV113" i="1"/>
  <c r="ES113" i="1" s="1"/>
  <c r="DU113" i="1"/>
  <c r="ER113" i="1" s="1"/>
  <c r="DT113" i="1"/>
  <c r="EQ113" i="1" s="1"/>
  <c r="DS113" i="1"/>
  <c r="EP113" i="1" s="1"/>
  <c r="DR113" i="1"/>
  <c r="EO113" i="1" s="1"/>
  <c r="DQ113" i="1"/>
  <c r="EN113" i="1" s="1"/>
  <c r="DP113" i="1"/>
  <c r="EM113" i="1" s="1"/>
  <c r="DO113" i="1"/>
  <c r="EL113" i="1" s="1"/>
  <c r="DN113" i="1"/>
  <c r="EK113" i="1" s="1"/>
  <c r="DM113" i="1"/>
  <c r="EJ113" i="1" s="1"/>
  <c r="DL113" i="1"/>
  <c r="EI113" i="1" s="1"/>
  <c r="DK113" i="1"/>
  <c r="EH113" i="1" s="1"/>
  <c r="DJ113" i="1"/>
  <c r="EG113" i="1" s="1"/>
  <c r="DI113" i="1"/>
  <c r="EF113" i="1" s="1"/>
  <c r="DH113" i="1"/>
  <c r="EE113" i="1" s="1"/>
  <c r="DG113" i="1"/>
  <c r="ED113" i="1" s="1"/>
  <c r="DF113" i="1"/>
  <c r="EC113" i="1" s="1"/>
  <c r="EB112" i="1"/>
  <c r="EY112" i="1" s="1"/>
  <c r="EA112" i="1"/>
  <c r="EX112" i="1" s="1"/>
  <c r="DZ112" i="1"/>
  <c r="EW112" i="1" s="1"/>
  <c r="DY112" i="1"/>
  <c r="EV112" i="1" s="1"/>
  <c r="DX112" i="1"/>
  <c r="EU112" i="1" s="1"/>
  <c r="DW112" i="1"/>
  <c r="ET112" i="1" s="1"/>
  <c r="DV112" i="1"/>
  <c r="ES112" i="1" s="1"/>
  <c r="DU112" i="1"/>
  <c r="ER112" i="1" s="1"/>
  <c r="DT112" i="1"/>
  <c r="EQ112" i="1" s="1"/>
  <c r="DS112" i="1"/>
  <c r="EP112" i="1" s="1"/>
  <c r="DR112" i="1"/>
  <c r="EO112" i="1" s="1"/>
  <c r="DQ112" i="1"/>
  <c r="EN112" i="1" s="1"/>
  <c r="DP112" i="1"/>
  <c r="EM112" i="1" s="1"/>
  <c r="DO112" i="1"/>
  <c r="EL112" i="1" s="1"/>
  <c r="DN112" i="1"/>
  <c r="EK112" i="1" s="1"/>
  <c r="DM112" i="1"/>
  <c r="EJ112" i="1" s="1"/>
  <c r="DL112" i="1"/>
  <c r="EI112" i="1" s="1"/>
  <c r="DK112" i="1"/>
  <c r="EH112" i="1" s="1"/>
  <c r="DJ112" i="1"/>
  <c r="EG112" i="1" s="1"/>
  <c r="DI112" i="1"/>
  <c r="EF112" i="1" s="1"/>
  <c r="DH112" i="1"/>
  <c r="EE112" i="1" s="1"/>
  <c r="DG112" i="1"/>
  <c r="ED112" i="1" s="1"/>
  <c r="DF112" i="1"/>
  <c r="EC112" i="1" s="1"/>
  <c r="EB111" i="1"/>
  <c r="EY111" i="1" s="1"/>
  <c r="EA111" i="1"/>
  <c r="EX111" i="1" s="1"/>
  <c r="DZ111" i="1"/>
  <c r="EW111" i="1" s="1"/>
  <c r="DY111" i="1"/>
  <c r="EV111" i="1" s="1"/>
  <c r="DX111" i="1"/>
  <c r="EU111" i="1" s="1"/>
  <c r="DW111" i="1"/>
  <c r="ET111" i="1" s="1"/>
  <c r="DV111" i="1"/>
  <c r="ES111" i="1" s="1"/>
  <c r="DU111" i="1"/>
  <c r="ER111" i="1" s="1"/>
  <c r="DT111" i="1"/>
  <c r="EQ111" i="1" s="1"/>
  <c r="DS111" i="1"/>
  <c r="EP111" i="1" s="1"/>
  <c r="DR111" i="1"/>
  <c r="EO111" i="1" s="1"/>
  <c r="DQ111" i="1"/>
  <c r="EN111" i="1" s="1"/>
  <c r="DP111" i="1"/>
  <c r="EM111" i="1" s="1"/>
  <c r="DO111" i="1"/>
  <c r="EL111" i="1" s="1"/>
  <c r="DN111" i="1"/>
  <c r="EK111" i="1" s="1"/>
  <c r="DM111" i="1"/>
  <c r="EJ111" i="1" s="1"/>
  <c r="DL111" i="1"/>
  <c r="EI111" i="1" s="1"/>
  <c r="DK111" i="1"/>
  <c r="EH111" i="1" s="1"/>
  <c r="DJ111" i="1"/>
  <c r="EG111" i="1" s="1"/>
  <c r="DI111" i="1"/>
  <c r="EF111" i="1" s="1"/>
  <c r="DH111" i="1"/>
  <c r="EE111" i="1" s="1"/>
  <c r="DG111" i="1"/>
  <c r="ED111" i="1" s="1"/>
  <c r="DF111" i="1"/>
  <c r="EC111" i="1" s="1"/>
  <c r="EB110" i="1"/>
  <c r="EY110" i="1" s="1"/>
  <c r="EA110" i="1"/>
  <c r="EX110" i="1" s="1"/>
  <c r="DZ110" i="1"/>
  <c r="EW110" i="1" s="1"/>
  <c r="DY110" i="1"/>
  <c r="EV110" i="1" s="1"/>
  <c r="DX110" i="1"/>
  <c r="EU110" i="1" s="1"/>
  <c r="DW110" i="1"/>
  <c r="ET110" i="1" s="1"/>
  <c r="DV110" i="1"/>
  <c r="ES110" i="1" s="1"/>
  <c r="DU110" i="1"/>
  <c r="ER110" i="1" s="1"/>
  <c r="DT110" i="1"/>
  <c r="EQ110" i="1" s="1"/>
  <c r="DS110" i="1"/>
  <c r="EP110" i="1" s="1"/>
  <c r="DR110" i="1"/>
  <c r="EO110" i="1" s="1"/>
  <c r="DQ110" i="1"/>
  <c r="EN110" i="1" s="1"/>
  <c r="DP110" i="1"/>
  <c r="EM110" i="1" s="1"/>
  <c r="DO110" i="1"/>
  <c r="EL110" i="1" s="1"/>
  <c r="DN110" i="1"/>
  <c r="EK110" i="1" s="1"/>
  <c r="DM110" i="1"/>
  <c r="EJ110" i="1" s="1"/>
  <c r="DL110" i="1"/>
  <c r="EI110" i="1" s="1"/>
  <c r="DK110" i="1"/>
  <c r="EH110" i="1" s="1"/>
  <c r="DJ110" i="1"/>
  <c r="EG110" i="1" s="1"/>
  <c r="DI110" i="1"/>
  <c r="EF110" i="1" s="1"/>
  <c r="DH110" i="1"/>
  <c r="EE110" i="1" s="1"/>
  <c r="DG110" i="1"/>
  <c r="ED110" i="1" s="1"/>
  <c r="DF110" i="1"/>
  <c r="EC110" i="1" s="1"/>
  <c r="EB109" i="1"/>
  <c r="EY109" i="1" s="1"/>
  <c r="EA109" i="1"/>
  <c r="EX109" i="1" s="1"/>
  <c r="DZ109" i="1"/>
  <c r="EW109" i="1" s="1"/>
  <c r="DY109" i="1"/>
  <c r="EV109" i="1" s="1"/>
  <c r="DX109" i="1"/>
  <c r="EU109" i="1" s="1"/>
  <c r="DW109" i="1"/>
  <c r="ET109" i="1" s="1"/>
  <c r="DV109" i="1"/>
  <c r="ES109" i="1" s="1"/>
  <c r="DU109" i="1"/>
  <c r="ER109" i="1" s="1"/>
  <c r="DT109" i="1"/>
  <c r="EQ109" i="1" s="1"/>
  <c r="DS109" i="1"/>
  <c r="EP109" i="1" s="1"/>
  <c r="DR109" i="1"/>
  <c r="EO109" i="1" s="1"/>
  <c r="DQ109" i="1"/>
  <c r="EN109" i="1" s="1"/>
  <c r="DP109" i="1"/>
  <c r="EM109" i="1" s="1"/>
  <c r="DO109" i="1"/>
  <c r="EL109" i="1" s="1"/>
  <c r="DN109" i="1"/>
  <c r="EK109" i="1" s="1"/>
  <c r="DM109" i="1"/>
  <c r="EJ109" i="1" s="1"/>
  <c r="DL109" i="1"/>
  <c r="EI109" i="1" s="1"/>
  <c r="DK109" i="1"/>
  <c r="EH109" i="1" s="1"/>
  <c r="DJ109" i="1"/>
  <c r="EG109" i="1" s="1"/>
  <c r="DI109" i="1"/>
  <c r="EF109" i="1" s="1"/>
  <c r="DH109" i="1"/>
  <c r="EE109" i="1" s="1"/>
  <c r="DG109" i="1"/>
  <c r="ED109" i="1" s="1"/>
  <c r="DF109" i="1"/>
  <c r="EC109" i="1" s="1"/>
  <c r="EB108" i="1"/>
  <c r="EY108" i="1" s="1"/>
  <c r="EA108" i="1"/>
  <c r="EX108" i="1" s="1"/>
  <c r="DZ108" i="1"/>
  <c r="EW108" i="1" s="1"/>
  <c r="DY108" i="1"/>
  <c r="EV108" i="1" s="1"/>
  <c r="DX108" i="1"/>
  <c r="EU108" i="1" s="1"/>
  <c r="DW108" i="1"/>
  <c r="ET108" i="1" s="1"/>
  <c r="DV108" i="1"/>
  <c r="ES108" i="1" s="1"/>
  <c r="DU108" i="1"/>
  <c r="ER108" i="1" s="1"/>
  <c r="DT108" i="1"/>
  <c r="EQ108" i="1" s="1"/>
  <c r="DS108" i="1"/>
  <c r="EP108" i="1" s="1"/>
  <c r="DR108" i="1"/>
  <c r="EO108" i="1" s="1"/>
  <c r="DQ108" i="1"/>
  <c r="EN108" i="1" s="1"/>
  <c r="DP108" i="1"/>
  <c r="EM108" i="1" s="1"/>
  <c r="DO108" i="1"/>
  <c r="EL108" i="1" s="1"/>
  <c r="DN108" i="1"/>
  <c r="EK108" i="1" s="1"/>
  <c r="DM108" i="1"/>
  <c r="EJ108" i="1" s="1"/>
  <c r="DL108" i="1"/>
  <c r="EI108" i="1" s="1"/>
  <c r="DK108" i="1"/>
  <c r="EH108" i="1" s="1"/>
  <c r="DJ108" i="1"/>
  <c r="EG108" i="1" s="1"/>
  <c r="DI108" i="1"/>
  <c r="EF108" i="1" s="1"/>
  <c r="DH108" i="1"/>
  <c r="EE108" i="1" s="1"/>
  <c r="DG108" i="1"/>
  <c r="ED108" i="1" s="1"/>
  <c r="DF108" i="1"/>
  <c r="EC108" i="1" s="1"/>
  <c r="EB107" i="1"/>
  <c r="EY107" i="1" s="1"/>
  <c r="EA107" i="1"/>
  <c r="EX107" i="1" s="1"/>
  <c r="DZ107" i="1"/>
  <c r="EW107" i="1" s="1"/>
  <c r="DY107" i="1"/>
  <c r="EV107" i="1" s="1"/>
  <c r="DX107" i="1"/>
  <c r="EU107" i="1" s="1"/>
  <c r="DW107" i="1"/>
  <c r="ET107" i="1" s="1"/>
  <c r="DV107" i="1"/>
  <c r="ES107" i="1" s="1"/>
  <c r="DU107" i="1"/>
  <c r="ER107" i="1" s="1"/>
  <c r="DT107" i="1"/>
  <c r="EQ107" i="1" s="1"/>
  <c r="DS107" i="1"/>
  <c r="EP107" i="1" s="1"/>
  <c r="DR107" i="1"/>
  <c r="EO107" i="1" s="1"/>
  <c r="DQ107" i="1"/>
  <c r="EN107" i="1" s="1"/>
  <c r="DP107" i="1"/>
  <c r="EM107" i="1" s="1"/>
  <c r="DO107" i="1"/>
  <c r="EL107" i="1" s="1"/>
  <c r="DN107" i="1"/>
  <c r="EK107" i="1" s="1"/>
  <c r="DM107" i="1"/>
  <c r="EJ107" i="1" s="1"/>
  <c r="DL107" i="1"/>
  <c r="EI107" i="1" s="1"/>
  <c r="DK107" i="1"/>
  <c r="EH107" i="1" s="1"/>
  <c r="DJ107" i="1"/>
  <c r="EG107" i="1" s="1"/>
  <c r="DI107" i="1"/>
  <c r="EF107" i="1" s="1"/>
  <c r="DH107" i="1"/>
  <c r="EE107" i="1" s="1"/>
  <c r="DG107" i="1"/>
  <c r="ED107" i="1" s="1"/>
  <c r="DF107" i="1"/>
  <c r="EC107" i="1" s="1"/>
  <c r="EB106" i="1"/>
  <c r="EY106" i="1" s="1"/>
  <c r="EA106" i="1"/>
  <c r="EX106" i="1" s="1"/>
  <c r="DZ106" i="1"/>
  <c r="EW106" i="1" s="1"/>
  <c r="DY106" i="1"/>
  <c r="EV106" i="1" s="1"/>
  <c r="DX106" i="1"/>
  <c r="EU106" i="1" s="1"/>
  <c r="DW106" i="1"/>
  <c r="ET106" i="1" s="1"/>
  <c r="DV106" i="1"/>
  <c r="ES106" i="1" s="1"/>
  <c r="DU106" i="1"/>
  <c r="ER106" i="1" s="1"/>
  <c r="DT106" i="1"/>
  <c r="EQ106" i="1" s="1"/>
  <c r="DS106" i="1"/>
  <c r="EP106" i="1" s="1"/>
  <c r="DR106" i="1"/>
  <c r="EO106" i="1" s="1"/>
  <c r="DQ106" i="1"/>
  <c r="EN106" i="1" s="1"/>
  <c r="DP106" i="1"/>
  <c r="EM106" i="1" s="1"/>
  <c r="DO106" i="1"/>
  <c r="EL106" i="1" s="1"/>
  <c r="DN106" i="1"/>
  <c r="EK106" i="1" s="1"/>
  <c r="DM106" i="1"/>
  <c r="EJ106" i="1" s="1"/>
  <c r="DL106" i="1"/>
  <c r="EI106" i="1" s="1"/>
  <c r="DK106" i="1"/>
  <c r="EH106" i="1" s="1"/>
  <c r="DJ106" i="1"/>
  <c r="EG106" i="1" s="1"/>
  <c r="DI106" i="1"/>
  <c r="EF106" i="1" s="1"/>
  <c r="DH106" i="1"/>
  <c r="EE106" i="1" s="1"/>
  <c r="DG106" i="1"/>
  <c r="ED106" i="1" s="1"/>
  <c r="DF106" i="1"/>
  <c r="EC106" i="1" s="1"/>
  <c r="EB105" i="1"/>
  <c r="EY105" i="1" s="1"/>
  <c r="EA105" i="1"/>
  <c r="EX105" i="1" s="1"/>
  <c r="DZ105" i="1"/>
  <c r="EW105" i="1" s="1"/>
  <c r="DY105" i="1"/>
  <c r="EV105" i="1" s="1"/>
  <c r="DX105" i="1"/>
  <c r="EU105" i="1" s="1"/>
  <c r="DW105" i="1"/>
  <c r="ET105" i="1" s="1"/>
  <c r="DV105" i="1"/>
  <c r="ES105" i="1" s="1"/>
  <c r="DU105" i="1"/>
  <c r="ER105" i="1" s="1"/>
  <c r="DT105" i="1"/>
  <c r="EQ105" i="1" s="1"/>
  <c r="DS105" i="1"/>
  <c r="EP105" i="1" s="1"/>
  <c r="DR105" i="1"/>
  <c r="EO105" i="1" s="1"/>
  <c r="DQ105" i="1"/>
  <c r="EN105" i="1" s="1"/>
  <c r="DP105" i="1"/>
  <c r="EM105" i="1" s="1"/>
  <c r="DO105" i="1"/>
  <c r="EL105" i="1" s="1"/>
  <c r="DN105" i="1"/>
  <c r="EK105" i="1" s="1"/>
  <c r="DM105" i="1"/>
  <c r="EJ105" i="1" s="1"/>
  <c r="DL105" i="1"/>
  <c r="EI105" i="1" s="1"/>
  <c r="DK105" i="1"/>
  <c r="EH105" i="1" s="1"/>
  <c r="DJ105" i="1"/>
  <c r="EG105" i="1" s="1"/>
  <c r="DI105" i="1"/>
  <c r="EF105" i="1" s="1"/>
  <c r="DH105" i="1"/>
  <c r="EE105" i="1" s="1"/>
  <c r="DG105" i="1"/>
  <c r="ED105" i="1" s="1"/>
  <c r="DF105" i="1"/>
  <c r="EC105" i="1" s="1"/>
  <c r="EB104" i="1"/>
  <c r="EY104" i="1" s="1"/>
  <c r="EA104" i="1"/>
  <c r="EX104" i="1" s="1"/>
  <c r="DZ104" i="1"/>
  <c r="EW104" i="1" s="1"/>
  <c r="DY104" i="1"/>
  <c r="EV104" i="1" s="1"/>
  <c r="DX104" i="1"/>
  <c r="EU104" i="1" s="1"/>
  <c r="DW104" i="1"/>
  <c r="ET104" i="1" s="1"/>
  <c r="DV104" i="1"/>
  <c r="ES104" i="1" s="1"/>
  <c r="DU104" i="1"/>
  <c r="ER104" i="1" s="1"/>
  <c r="DT104" i="1"/>
  <c r="EQ104" i="1" s="1"/>
  <c r="DS104" i="1"/>
  <c r="EP104" i="1" s="1"/>
  <c r="DR104" i="1"/>
  <c r="EO104" i="1" s="1"/>
  <c r="DQ104" i="1"/>
  <c r="EN104" i="1" s="1"/>
  <c r="DP104" i="1"/>
  <c r="EM104" i="1" s="1"/>
  <c r="DO104" i="1"/>
  <c r="EL104" i="1" s="1"/>
  <c r="DN104" i="1"/>
  <c r="EK104" i="1" s="1"/>
  <c r="DM104" i="1"/>
  <c r="EJ104" i="1" s="1"/>
  <c r="DL104" i="1"/>
  <c r="EI104" i="1" s="1"/>
  <c r="DK104" i="1"/>
  <c r="EH104" i="1" s="1"/>
  <c r="DJ104" i="1"/>
  <c r="EG104" i="1" s="1"/>
  <c r="DI104" i="1"/>
  <c r="EF104" i="1" s="1"/>
  <c r="DH104" i="1"/>
  <c r="EE104" i="1" s="1"/>
  <c r="DG104" i="1"/>
  <c r="ED104" i="1" s="1"/>
  <c r="DF104" i="1"/>
  <c r="EC104" i="1" s="1"/>
  <c r="EB103" i="1"/>
  <c r="EY103" i="1" s="1"/>
  <c r="EA103" i="1"/>
  <c r="EX103" i="1" s="1"/>
  <c r="DZ103" i="1"/>
  <c r="EW103" i="1" s="1"/>
  <c r="DY103" i="1"/>
  <c r="EV103" i="1" s="1"/>
  <c r="DX103" i="1"/>
  <c r="EU103" i="1" s="1"/>
  <c r="DW103" i="1"/>
  <c r="ET103" i="1" s="1"/>
  <c r="DV103" i="1"/>
  <c r="ES103" i="1" s="1"/>
  <c r="DU103" i="1"/>
  <c r="ER103" i="1" s="1"/>
  <c r="DT103" i="1"/>
  <c r="EQ103" i="1" s="1"/>
  <c r="DS103" i="1"/>
  <c r="EP103" i="1" s="1"/>
  <c r="DR103" i="1"/>
  <c r="EO103" i="1" s="1"/>
  <c r="DQ103" i="1"/>
  <c r="EN103" i="1" s="1"/>
  <c r="DP103" i="1"/>
  <c r="EM103" i="1" s="1"/>
  <c r="DO103" i="1"/>
  <c r="EL103" i="1" s="1"/>
  <c r="DN103" i="1"/>
  <c r="EK103" i="1" s="1"/>
  <c r="DM103" i="1"/>
  <c r="EJ103" i="1" s="1"/>
  <c r="DL103" i="1"/>
  <c r="EI103" i="1" s="1"/>
  <c r="DK103" i="1"/>
  <c r="EH103" i="1" s="1"/>
  <c r="DJ103" i="1"/>
  <c r="EG103" i="1" s="1"/>
  <c r="DI103" i="1"/>
  <c r="EF103" i="1" s="1"/>
  <c r="DH103" i="1"/>
  <c r="EE103" i="1" s="1"/>
  <c r="DG103" i="1"/>
  <c r="ED103" i="1" s="1"/>
  <c r="DF103" i="1"/>
  <c r="EC103" i="1" s="1"/>
  <c r="EB102" i="1"/>
  <c r="EY102" i="1" s="1"/>
  <c r="EA102" i="1"/>
  <c r="EX102" i="1" s="1"/>
  <c r="DZ102" i="1"/>
  <c r="EW102" i="1" s="1"/>
  <c r="DY102" i="1"/>
  <c r="EV102" i="1" s="1"/>
  <c r="DX102" i="1"/>
  <c r="EU102" i="1" s="1"/>
  <c r="DW102" i="1"/>
  <c r="ET102" i="1" s="1"/>
  <c r="DV102" i="1"/>
  <c r="ES102" i="1" s="1"/>
  <c r="DU102" i="1"/>
  <c r="ER102" i="1" s="1"/>
  <c r="DT102" i="1"/>
  <c r="EQ102" i="1" s="1"/>
  <c r="DS102" i="1"/>
  <c r="EP102" i="1" s="1"/>
  <c r="DR102" i="1"/>
  <c r="EO102" i="1" s="1"/>
  <c r="DQ102" i="1"/>
  <c r="EN102" i="1" s="1"/>
  <c r="DP102" i="1"/>
  <c r="EM102" i="1" s="1"/>
  <c r="DO102" i="1"/>
  <c r="EL102" i="1" s="1"/>
  <c r="DN102" i="1"/>
  <c r="EK102" i="1" s="1"/>
  <c r="DM102" i="1"/>
  <c r="EJ102" i="1" s="1"/>
  <c r="DL102" i="1"/>
  <c r="EI102" i="1" s="1"/>
  <c r="DK102" i="1"/>
  <c r="EH102" i="1" s="1"/>
  <c r="DJ102" i="1"/>
  <c r="EG102" i="1" s="1"/>
  <c r="DI102" i="1"/>
  <c r="EF102" i="1" s="1"/>
  <c r="DH102" i="1"/>
  <c r="EE102" i="1" s="1"/>
  <c r="DG102" i="1"/>
  <c r="ED102" i="1" s="1"/>
  <c r="DF102" i="1"/>
  <c r="EC102" i="1" s="1"/>
  <c r="EB101" i="1"/>
  <c r="EY101" i="1" s="1"/>
  <c r="EA101" i="1"/>
  <c r="EX101" i="1" s="1"/>
  <c r="DZ101" i="1"/>
  <c r="EW101" i="1" s="1"/>
  <c r="DY101" i="1"/>
  <c r="EV101" i="1" s="1"/>
  <c r="DX101" i="1"/>
  <c r="EU101" i="1" s="1"/>
  <c r="DW101" i="1"/>
  <c r="ET101" i="1" s="1"/>
  <c r="DV101" i="1"/>
  <c r="ES101" i="1" s="1"/>
  <c r="DU101" i="1"/>
  <c r="ER101" i="1" s="1"/>
  <c r="DT101" i="1"/>
  <c r="EQ101" i="1" s="1"/>
  <c r="DS101" i="1"/>
  <c r="EP101" i="1" s="1"/>
  <c r="DR101" i="1"/>
  <c r="EO101" i="1" s="1"/>
  <c r="DQ101" i="1"/>
  <c r="EN101" i="1" s="1"/>
  <c r="DP101" i="1"/>
  <c r="EM101" i="1" s="1"/>
  <c r="DO101" i="1"/>
  <c r="EL101" i="1" s="1"/>
  <c r="DN101" i="1"/>
  <c r="EK101" i="1" s="1"/>
  <c r="DM101" i="1"/>
  <c r="EJ101" i="1" s="1"/>
  <c r="DL101" i="1"/>
  <c r="EI101" i="1" s="1"/>
  <c r="DK101" i="1"/>
  <c r="EH101" i="1" s="1"/>
  <c r="DJ101" i="1"/>
  <c r="EG101" i="1" s="1"/>
  <c r="DI101" i="1"/>
  <c r="EF101" i="1" s="1"/>
  <c r="DH101" i="1"/>
  <c r="EE101" i="1" s="1"/>
  <c r="DG101" i="1"/>
  <c r="ED101" i="1" s="1"/>
  <c r="DF101" i="1"/>
  <c r="EC101" i="1" s="1"/>
  <c r="EB100" i="1"/>
  <c r="EY100" i="1" s="1"/>
  <c r="EA100" i="1"/>
  <c r="EX100" i="1" s="1"/>
  <c r="DZ100" i="1"/>
  <c r="EW100" i="1" s="1"/>
  <c r="DY100" i="1"/>
  <c r="EV100" i="1" s="1"/>
  <c r="DX100" i="1"/>
  <c r="EU100" i="1" s="1"/>
  <c r="DW100" i="1"/>
  <c r="ET100" i="1" s="1"/>
  <c r="DV100" i="1"/>
  <c r="ES100" i="1" s="1"/>
  <c r="DU100" i="1"/>
  <c r="ER100" i="1" s="1"/>
  <c r="DT100" i="1"/>
  <c r="EQ100" i="1" s="1"/>
  <c r="DS100" i="1"/>
  <c r="EP100" i="1" s="1"/>
  <c r="DR100" i="1"/>
  <c r="EO100" i="1" s="1"/>
  <c r="DQ100" i="1"/>
  <c r="EN100" i="1" s="1"/>
  <c r="DP100" i="1"/>
  <c r="EM100" i="1" s="1"/>
  <c r="DO100" i="1"/>
  <c r="EL100" i="1" s="1"/>
  <c r="DN100" i="1"/>
  <c r="EK100" i="1" s="1"/>
  <c r="DM100" i="1"/>
  <c r="EJ100" i="1" s="1"/>
  <c r="DL100" i="1"/>
  <c r="EI100" i="1" s="1"/>
  <c r="DK100" i="1"/>
  <c r="EH100" i="1" s="1"/>
  <c r="DJ100" i="1"/>
  <c r="EG100" i="1" s="1"/>
  <c r="DI100" i="1"/>
  <c r="EF100" i="1" s="1"/>
  <c r="DH100" i="1"/>
  <c r="EE100" i="1" s="1"/>
  <c r="DG100" i="1"/>
  <c r="ED100" i="1" s="1"/>
  <c r="DF100" i="1"/>
  <c r="EC100" i="1" s="1"/>
  <c r="EB99" i="1"/>
  <c r="EY99" i="1" s="1"/>
  <c r="EA99" i="1"/>
  <c r="EX99" i="1" s="1"/>
  <c r="DZ99" i="1"/>
  <c r="EW99" i="1" s="1"/>
  <c r="DY99" i="1"/>
  <c r="EV99" i="1" s="1"/>
  <c r="DX99" i="1"/>
  <c r="EU99" i="1" s="1"/>
  <c r="DW99" i="1"/>
  <c r="ET99" i="1" s="1"/>
  <c r="DV99" i="1"/>
  <c r="ES99" i="1" s="1"/>
  <c r="DU99" i="1"/>
  <c r="ER99" i="1" s="1"/>
  <c r="DT99" i="1"/>
  <c r="EQ99" i="1" s="1"/>
  <c r="DS99" i="1"/>
  <c r="EP99" i="1" s="1"/>
  <c r="DR99" i="1"/>
  <c r="EO99" i="1" s="1"/>
  <c r="DQ99" i="1"/>
  <c r="EN99" i="1" s="1"/>
  <c r="DP99" i="1"/>
  <c r="EM99" i="1" s="1"/>
  <c r="DO99" i="1"/>
  <c r="EL99" i="1" s="1"/>
  <c r="DN99" i="1"/>
  <c r="EK99" i="1" s="1"/>
  <c r="DM99" i="1"/>
  <c r="EJ99" i="1" s="1"/>
  <c r="DL99" i="1"/>
  <c r="EI99" i="1" s="1"/>
  <c r="DK99" i="1"/>
  <c r="EH99" i="1" s="1"/>
  <c r="DJ99" i="1"/>
  <c r="EG99" i="1" s="1"/>
  <c r="DI99" i="1"/>
  <c r="EF99" i="1" s="1"/>
  <c r="DH99" i="1"/>
  <c r="EE99" i="1" s="1"/>
  <c r="DG99" i="1"/>
  <c r="ED99" i="1" s="1"/>
  <c r="DF99" i="1"/>
  <c r="EC99" i="1" s="1"/>
  <c r="EB98" i="1"/>
  <c r="EY98" i="1" s="1"/>
  <c r="EA98" i="1"/>
  <c r="EX98" i="1" s="1"/>
  <c r="DZ98" i="1"/>
  <c r="EW98" i="1" s="1"/>
  <c r="DY98" i="1"/>
  <c r="EV98" i="1" s="1"/>
  <c r="DX98" i="1"/>
  <c r="EU98" i="1" s="1"/>
  <c r="DW98" i="1"/>
  <c r="ET98" i="1" s="1"/>
  <c r="DV98" i="1"/>
  <c r="ES98" i="1" s="1"/>
  <c r="DU98" i="1"/>
  <c r="ER98" i="1" s="1"/>
  <c r="DT98" i="1"/>
  <c r="EQ98" i="1" s="1"/>
  <c r="DS98" i="1"/>
  <c r="EP98" i="1" s="1"/>
  <c r="DR98" i="1"/>
  <c r="EO98" i="1" s="1"/>
  <c r="DQ98" i="1"/>
  <c r="EN98" i="1" s="1"/>
  <c r="DP98" i="1"/>
  <c r="EM98" i="1" s="1"/>
  <c r="DO98" i="1"/>
  <c r="EL98" i="1" s="1"/>
  <c r="DN98" i="1"/>
  <c r="EK98" i="1" s="1"/>
  <c r="DM98" i="1"/>
  <c r="EJ98" i="1" s="1"/>
  <c r="DL98" i="1"/>
  <c r="EI98" i="1" s="1"/>
  <c r="DK98" i="1"/>
  <c r="EH98" i="1" s="1"/>
  <c r="DJ98" i="1"/>
  <c r="EG98" i="1" s="1"/>
  <c r="DI98" i="1"/>
  <c r="EF98" i="1" s="1"/>
  <c r="DH98" i="1"/>
  <c r="EE98" i="1" s="1"/>
  <c r="DG98" i="1"/>
  <c r="ED98" i="1" s="1"/>
  <c r="DF98" i="1"/>
  <c r="EC98" i="1" s="1"/>
  <c r="EB97" i="1"/>
  <c r="EY97" i="1" s="1"/>
  <c r="EA97" i="1"/>
  <c r="EX97" i="1" s="1"/>
  <c r="DZ97" i="1"/>
  <c r="EW97" i="1" s="1"/>
  <c r="DY97" i="1"/>
  <c r="EV97" i="1" s="1"/>
  <c r="DX97" i="1"/>
  <c r="EU97" i="1" s="1"/>
  <c r="DW97" i="1"/>
  <c r="ET97" i="1" s="1"/>
  <c r="DV97" i="1"/>
  <c r="ES97" i="1" s="1"/>
  <c r="DU97" i="1"/>
  <c r="ER97" i="1" s="1"/>
  <c r="DT97" i="1"/>
  <c r="EQ97" i="1" s="1"/>
  <c r="DS97" i="1"/>
  <c r="EP97" i="1" s="1"/>
  <c r="DR97" i="1"/>
  <c r="EO97" i="1" s="1"/>
  <c r="DQ97" i="1"/>
  <c r="EN97" i="1" s="1"/>
  <c r="DP97" i="1"/>
  <c r="EM97" i="1" s="1"/>
  <c r="DO97" i="1"/>
  <c r="EL97" i="1" s="1"/>
  <c r="DN97" i="1"/>
  <c r="EK97" i="1" s="1"/>
  <c r="DM97" i="1"/>
  <c r="EJ97" i="1" s="1"/>
  <c r="DL97" i="1"/>
  <c r="EI97" i="1" s="1"/>
  <c r="DK97" i="1"/>
  <c r="EH97" i="1" s="1"/>
  <c r="DJ97" i="1"/>
  <c r="EG97" i="1" s="1"/>
  <c r="DI97" i="1"/>
  <c r="EF97" i="1" s="1"/>
  <c r="DH97" i="1"/>
  <c r="EE97" i="1" s="1"/>
  <c r="DG97" i="1"/>
  <c r="ED97" i="1" s="1"/>
  <c r="DF97" i="1"/>
  <c r="EC97" i="1" s="1"/>
  <c r="EB96" i="1"/>
  <c r="EY96" i="1" s="1"/>
  <c r="EA96" i="1"/>
  <c r="EX96" i="1" s="1"/>
  <c r="DZ96" i="1"/>
  <c r="EW96" i="1" s="1"/>
  <c r="DY96" i="1"/>
  <c r="EV96" i="1" s="1"/>
  <c r="DX96" i="1"/>
  <c r="EU96" i="1" s="1"/>
  <c r="DW96" i="1"/>
  <c r="ET96" i="1" s="1"/>
  <c r="DV96" i="1"/>
  <c r="ES96" i="1" s="1"/>
  <c r="DU96" i="1"/>
  <c r="ER96" i="1" s="1"/>
  <c r="DT96" i="1"/>
  <c r="EQ96" i="1" s="1"/>
  <c r="DS96" i="1"/>
  <c r="EP96" i="1" s="1"/>
  <c r="DR96" i="1"/>
  <c r="EO96" i="1" s="1"/>
  <c r="DQ96" i="1"/>
  <c r="EN96" i="1" s="1"/>
  <c r="DP96" i="1"/>
  <c r="EM96" i="1" s="1"/>
  <c r="DO96" i="1"/>
  <c r="EL96" i="1" s="1"/>
  <c r="DN96" i="1"/>
  <c r="EK96" i="1" s="1"/>
  <c r="DM96" i="1"/>
  <c r="EJ96" i="1" s="1"/>
  <c r="DL96" i="1"/>
  <c r="EI96" i="1" s="1"/>
  <c r="DK96" i="1"/>
  <c r="EH96" i="1" s="1"/>
  <c r="DJ96" i="1"/>
  <c r="EG96" i="1" s="1"/>
  <c r="DI96" i="1"/>
  <c r="EF96" i="1" s="1"/>
  <c r="DH96" i="1"/>
  <c r="EE96" i="1" s="1"/>
  <c r="DG96" i="1"/>
  <c r="ED96" i="1" s="1"/>
  <c r="DF96" i="1"/>
  <c r="EC96" i="1" s="1"/>
  <c r="EB95" i="1"/>
  <c r="EY95" i="1" s="1"/>
  <c r="EA95" i="1"/>
  <c r="EX95" i="1" s="1"/>
  <c r="DZ95" i="1"/>
  <c r="EW95" i="1" s="1"/>
  <c r="DY95" i="1"/>
  <c r="EV95" i="1" s="1"/>
  <c r="DX95" i="1"/>
  <c r="EU95" i="1" s="1"/>
  <c r="DW95" i="1"/>
  <c r="ET95" i="1" s="1"/>
  <c r="DV95" i="1"/>
  <c r="ES95" i="1" s="1"/>
  <c r="DU95" i="1"/>
  <c r="ER95" i="1" s="1"/>
  <c r="DT95" i="1"/>
  <c r="EQ95" i="1" s="1"/>
  <c r="DS95" i="1"/>
  <c r="EP95" i="1" s="1"/>
  <c r="DR95" i="1"/>
  <c r="EO95" i="1" s="1"/>
  <c r="DQ95" i="1"/>
  <c r="EN95" i="1" s="1"/>
  <c r="DP95" i="1"/>
  <c r="EM95" i="1" s="1"/>
  <c r="DO95" i="1"/>
  <c r="EL95" i="1" s="1"/>
  <c r="DN95" i="1"/>
  <c r="EK95" i="1" s="1"/>
  <c r="DM95" i="1"/>
  <c r="EJ95" i="1" s="1"/>
  <c r="DL95" i="1"/>
  <c r="EI95" i="1" s="1"/>
  <c r="DK95" i="1"/>
  <c r="EH95" i="1" s="1"/>
  <c r="DJ95" i="1"/>
  <c r="EG95" i="1" s="1"/>
  <c r="DI95" i="1"/>
  <c r="EF95" i="1" s="1"/>
  <c r="DH95" i="1"/>
  <c r="EE95" i="1" s="1"/>
  <c r="DG95" i="1"/>
  <c r="ED95" i="1" s="1"/>
  <c r="DF95" i="1"/>
  <c r="EC95" i="1" s="1"/>
  <c r="EB94" i="1"/>
  <c r="EY94" i="1" s="1"/>
  <c r="EA94" i="1"/>
  <c r="EX94" i="1" s="1"/>
  <c r="DZ94" i="1"/>
  <c r="EW94" i="1" s="1"/>
  <c r="DY94" i="1"/>
  <c r="EV94" i="1" s="1"/>
  <c r="DX94" i="1"/>
  <c r="EU94" i="1" s="1"/>
  <c r="DW94" i="1"/>
  <c r="ET94" i="1" s="1"/>
  <c r="DV94" i="1"/>
  <c r="ES94" i="1" s="1"/>
  <c r="DU94" i="1"/>
  <c r="ER94" i="1" s="1"/>
  <c r="DT94" i="1"/>
  <c r="EQ94" i="1" s="1"/>
  <c r="DS94" i="1"/>
  <c r="EP94" i="1" s="1"/>
  <c r="DR94" i="1"/>
  <c r="EO94" i="1" s="1"/>
  <c r="DQ94" i="1"/>
  <c r="EN94" i="1" s="1"/>
  <c r="DP94" i="1"/>
  <c r="EM94" i="1" s="1"/>
  <c r="DO94" i="1"/>
  <c r="EL94" i="1" s="1"/>
  <c r="DN94" i="1"/>
  <c r="EK94" i="1" s="1"/>
  <c r="DM94" i="1"/>
  <c r="EJ94" i="1" s="1"/>
  <c r="DL94" i="1"/>
  <c r="EI94" i="1" s="1"/>
  <c r="DK94" i="1"/>
  <c r="EH94" i="1" s="1"/>
  <c r="DJ94" i="1"/>
  <c r="EG94" i="1" s="1"/>
  <c r="DI94" i="1"/>
  <c r="EF94" i="1" s="1"/>
  <c r="DH94" i="1"/>
  <c r="EE94" i="1" s="1"/>
  <c r="DG94" i="1"/>
  <c r="ED94" i="1" s="1"/>
  <c r="DF94" i="1"/>
  <c r="EC94" i="1" s="1"/>
  <c r="EB93" i="1"/>
  <c r="EY93" i="1" s="1"/>
  <c r="EA93" i="1"/>
  <c r="EX93" i="1" s="1"/>
  <c r="DZ93" i="1"/>
  <c r="EW93" i="1" s="1"/>
  <c r="DY93" i="1"/>
  <c r="EV93" i="1" s="1"/>
  <c r="DX93" i="1"/>
  <c r="EU93" i="1" s="1"/>
  <c r="DW93" i="1"/>
  <c r="ET93" i="1" s="1"/>
  <c r="DV93" i="1"/>
  <c r="ES93" i="1" s="1"/>
  <c r="DU93" i="1"/>
  <c r="ER93" i="1" s="1"/>
  <c r="DT93" i="1"/>
  <c r="EQ93" i="1" s="1"/>
  <c r="DS93" i="1"/>
  <c r="EP93" i="1" s="1"/>
  <c r="DR93" i="1"/>
  <c r="EO93" i="1" s="1"/>
  <c r="DQ93" i="1"/>
  <c r="EN93" i="1" s="1"/>
  <c r="DP93" i="1"/>
  <c r="EM93" i="1" s="1"/>
  <c r="DO93" i="1"/>
  <c r="EL93" i="1" s="1"/>
  <c r="DN93" i="1"/>
  <c r="EK93" i="1" s="1"/>
  <c r="DM93" i="1"/>
  <c r="EJ93" i="1" s="1"/>
  <c r="DL93" i="1"/>
  <c r="EI93" i="1" s="1"/>
  <c r="DK93" i="1"/>
  <c r="EH93" i="1" s="1"/>
  <c r="DJ93" i="1"/>
  <c r="EG93" i="1" s="1"/>
  <c r="DI93" i="1"/>
  <c r="EF93" i="1" s="1"/>
  <c r="DH93" i="1"/>
  <c r="EE93" i="1" s="1"/>
  <c r="DG93" i="1"/>
  <c r="ED93" i="1" s="1"/>
  <c r="DF93" i="1"/>
  <c r="EC93" i="1" s="1"/>
  <c r="EB92" i="1"/>
  <c r="EY92" i="1" s="1"/>
  <c r="EA92" i="1"/>
  <c r="EX92" i="1" s="1"/>
  <c r="DZ92" i="1"/>
  <c r="EW92" i="1" s="1"/>
  <c r="DY92" i="1"/>
  <c r="EV92" i="1" s="1"/>
  <c r="DX92" i="1"/>
  <c r="EU92" i="1" s="1"/>
  <c r="DW92" i="1"/>
  <c r="ET92" i="1" s="1"/>
  <c r="DV92" i="1"/>
  <c r="ES92" i="1" s="1"/>
  <c r="DU92" i="1"/>
  <c r="ER92" i="1" s="1"/>
  <c r="DT92" i="1"/>
  <c r="EQ92" i="1" s="1"/>
  <c r="DS92" i="1"/>
  <c r="EP92" i="1" s="1"/>
  <c r="DR92" i="1"/>
  <c r="EO92" i="1" s="1"/>
  <c r="DQ92" i="1"/>
  <c r="EN92" i="1" s="1"/>
  <c r="DP92" i="1"/>
  <c r="EM92" i="1" s="1"/>
  <c r="DO92" i="1"/>
  <c r="EL92" i="1" s="1"/>
  <c r="DN92" i="1"/>
  <c r="EK92" i="1" s="1"/>
  <c r="DM92" i="1"/>
  <c r="EJ92" i="1" s="1"/>
  <c r="DL92" i="1"/>
  <c r="EI92" i="1" s="1"/>
  <c r="DK92" i="1"/>
  <c r="EH92" i="1" s="1"/>
  <c r="DJ92" i="1"/>
  <c r="EG92" i="1" s="1"/>
  <c r="DI92" i="1"/>
  <c r="EF92" i="1" s="1"/>
  <c r="DH92" i="1"/>
  <c r="EE92" i="1" s="1"/>
  <c r="DG92" i="1"/>
  <c r="ED92" i="1" s="1"/>
  <c r="DF92" i="1"/>
  <c r="EC92" i="1" s="1"/>
  <c r="EB91" i="1"/>
  <c r="EY91" i="1" s="1"/>
  <c r="EA91" i="1"/>
  <c r="EX91" i="1" s="1"/>
  <c r="DZ91" i="1"/>
  <c r="EW91" i="1" s="1"/>
  <c r="DY91" i="1"/>
  <c r="EV91" i="1" s="1"/>
  <c r="DX91" i="1"/>
  <c r="EU91" i="1" s="1"/>
  <c r="DW91" i="1"/>
  <c r="ET91" i="1" s="1"/>
  <c r="DV91" i="1"/>
  <c r="ES91" i="1" s="1"/>
  <c r="DU91" i="1"/>
  <c r="ER91" i="1" s="1"/>
  <c r="DT91" i="1"/>
  <c r="EQ91" i="1" s="1"/>
  <c r="DS91" i="1"/>
  <c r="EP91" i="1" s="1"/>
  <c r="DR91" i="1"/>
  <c r="EO91" i="1" s="1"/>
  <c r="DQ91" i="1"/>
  <c r="EN91" i="1" s="1"/>
  <c r="DP91" i="1"/>
  <c r="EM91" i="1" s="1"/>
  <c r="DO91" i="1"/>
  <c r="EL91" i="1" s="1"/>
  <c r="DN91" i="1"/>
  <c r="EK91" i="1" s="1"/>
  <c r="DM91" i="1"/>
  <c r="EJ91" i="1" s="1"/>
  <c r="DL91" i="1"/>
  <c r="EI91" i="1" s="1"/>
  <c r="DK91" i="1"/>
  <c r="EH91" i="1" s="1"/>
  <c r="DJ91" i="1"/>
  <c r="EG91" i="1" s="1"/>
  <c r="DI91" i="1"/>
  <c r="EF91" i="1" s="1"/>
  <c r="DH91" i="1"/>
  <c r="EE91" i="1" s="1"/>
  <c r="DG91" i="1"/>
  <c r="ED91" i="1" s="1"/>
  <c r="DF91" i="1"/>
  <c r="EC91" i="1" s="1"/>
  <c r="EB90" i="1"/>
  <c r="EY90" i="1" s="1"/>
  <c r="EA90" i="1"/>
  <c r="EX90" i="1" s="1"/>
  <c r="DZ90" i="1"/>
  <c r="EW90" i="1" s="1"/>
  <c r="DY90" i="1"/>
  <c r="EV90" i="1" s="1"/>
  <c r="DX90" i="1"/>
  <c r="EU90" i="1" s="1"/>
  <c r="DW90" i="1"/>
  <c r="ET90" i="1" s="1"/>
  <c r="DV90" i="1"/>
  <c r="ES90" i="1" s="1"/>
  <c r="DU90" i="1"/>
  <c r="ER90" i="1" s="1"/>
  <c r="DT90" i="1"/>
  <c r="EQ90" i="1" s="1"/>
  <c r="DS90" i="1"/>
  <c r="EP90" i="1" s="1"/>
  <c r="DR90" i="1"/>
  <c r="EO90" i="1" s="1"/>
  <c r="DQ90" i="1"/>
  <c r="EN90" i="1" s="1"/>
  <c r="DP90" i="1"/>
  <c r="EM90" i="1" s="1"/>
  <c r="DO90" i="1"/>
  <c r="EL90" i="1" s="1"/>
  <c r="DN90" i="1"/>
  <c r="EK90" i="1" s="1"/>
  <c r="DM90" i="1"/>
  <c r="EJ90" i="1" s="1"/>
  <c r="DL90" i="1"/>
  <c r="EI90" i="1" s="1"/>
  <c r="DK90" i="1"/>
  <c r="EH90" i="1" s="1"/>
  <c r="DJ90" i="1"/>
  <c r="EG90" i="1" s="1"/>
  <c r="DI90" i="1"/>
  <c r="EF90" i="1" s="1"/>
  <c r="DH90" i="1"/>
  <c r="EE90" i="1" s="1"/>
  <c r="DG90" i="1"/>
  <c r="ED90" i="1" s="1"/>
  <c r="DF90" i="1"/>
  <c r="EC90" i="1" s="1"/>
  <c r="EB89" i="1"/>
  <c r="EY89" i="1" s="1"/>
  <c r="EA89" i="1"/>
  <c r="EX89" i="1" s="1"/>
  <c r="DZ89" i="1"/>
  <c r="EW89" i="1" s="1"/>
  <c r="DY89" i="1"/>
  <c r="EV89" i="1" s="1"/>
  <c r="DX89" i="1"/>
  <c r="EU89" i="1" s="1"/>
  <c r="DW89" i="1"/>
  <c r="ET89" i="1" s="1"/>
  <c r="DV89" i="1"/>
  <c r="ES89" i="1" s="1"/>
  <c r="DU89" i="1"/>
  <c r="ER89" i="1" s="1"/>
  <c r="DT89" i="1"/>
  <c r="EQ89" i="1" s="1"/>
  <c r="DS89" i="1"/>
  <c r="EP89" i="1" s="1"/>
  <c r="DR89" i="1"/>
  <c r="EO89" i="1" s="1"/>
  <c r="DQ89" i="1"/>
  <c r="EN89" i="1" s="1"/>
  <c r="DP89" i="1"/>
  <c r="EM89" i="1" s="1"/>
  <c r="DO89" i="1"/>
  <c r="EL89" i="1" s="1"/>
  <c r="DN89" i="1"/>
  <c r="EK89" i="1" s="1"/>
  <c r="DM89" i="1"/>
  <c r="EJ89" i="1" s="1"/>
  <c r="DL89" i="1"/>
  <c r="EI89" i="1" s="1"/>
  <c r="DK89" i="1"/>
  <c r="EH89" i="1" s="1"/>
  <c r="DJ89" i="1"/>
  <c r="EG89" i="1" s="1"/>
  <c r="DI89" i="1"/>
  <c r="EF89" i="1" s="1"/>
  <c r="DH89" i="1"/>
  <c r="EE89" i="1" s="1"/>
  <c r="DG89" i="1"/>
  <c r="ED89" i="1" s="1"/>
  <c r="DF89" i="1"/>
  <c r="EC89" i="1" s="1"/>
  <c r="EB88" i="1"/>
  <c r="EY88" i="1" s="1"/>
  <c r="EA88" i="1"/>
  <c r="EX88" i="1" s="1"/>
  <c r="DZ88" i="1"/>
  <c r="EW88" i="1" s="1"/>
  <c r="DY88" i="1"/>
  <c r="EV88" i="1" s="1"/>
  <c r="DX88" i="1"/>
  <c r="EU88" i="1" s="1"/>
  <c r="DW88" i="1"/>
  <c r="ET88" i="1" s="1"/>
  <c r="DV88" i="1"/>
  <c r="ES88" i="1" s="1"/>
  <c r="DU88" i="1"/>
  <c r="ER88" i="1" s="1"/>
  <c r="DT88" i="1"/>
  <c r="EQ88" i="1" s="1"/>
  <c r="DS88" i="1"/>
  <c r="EP88" i="1" s="1"/>
  <c r="DR88" i="1"/>
  <c r="EO88" i="1" s="1"/>
  <c r="DQ88" i="1"/>
  <c r="EN88" i="1" s="1"/>
  <c r="DP88" i="1"/>
  <c r="EM88" i="1" s="1"/>
  <c r="DO88" i="1"/>
  <c r="EL88" i="1" s="1"/>
  <c r="DN88" i="1"/>
  <c r="EK88" i="1" s="1"/>
  <c r="DM88" i="1"/>
  <c r="EJ88" i="1" s="1"/>
  <c r="DL88" i="1"/>
  <c r="EI88" i="1" s="1"/>
  <c r="DK88" i="1"/>
  <c r="EH88" i="1" s="1"/>
  <c r="DJ88" i="1"/>
  <c r="EG88" i="1" s="1"/>
  <c r="DI88" i="1"/>
  <c r="EF88" i="1" s="1"/>
  <c r="DH88" i="1"/>
  <c r="EE88" i="1" s="1"/>
  <c r="DG88" i="1"/>
  <c r="ED88" i="1" s="1"/>
  <c r="DF88" i="1"/>
  <c r="EC88" i="1" s="1"/>
  <c r="EB87" i="1"/>
  <c r="EY87" i="1" s="1"/>
  <c r="EA87" i="1"/>
  <c r="EX87" i="1" s="1"/>
  <c r="DZ87" i="1"/>
  <c r="EW87" i="1" s="1"/>
  <c r="DY87" i="1"/>
  <c r="EV87" i="1" s="1"/>
  <c r="DX87" i="1"/>
  <c r="EU87" i="1" s="1"/>
  <c r="DW87" i="1"/>
  <c r="ET87" i="1" s="1"/>
  <c r="DV87" i="1"/>
  <c r="ES87" i="1" s="1"/>
  <c r="DU87" i="1"/>
  <c r="ER87" i="1" s="1"/>
  <c r="DT87" i="1"/>
  <c r="EQ87" i="1" s="1"/>
  <c r="DS87" i="1"/>
  <c r="EP87" i="1" s="1"/>
  <c r="DR87" i="1"/>
  <c r="EO87" i="1" s="1"/>
  <c r="DQ87" i="1"/>
  <c r="EN87" i="1" s="1"/>
  <c r="DP87" i="1"/>
  <c r="EM87" i="1" s="1"/>
  <c r="DO87" i="1"/>
  <c r="EL87" i="1" s="1"/>
  <c r="DN87" i="1"/>
  <c r="EK87" i="1" s="1"/>
  <c r="DM87" i="1"/>
  <c r="EJ87" i="1" s="1"/>
  <c r="DL87" i="1"/>
  <c r="EI87" i="1" s="1"/>
  <c r="DK87" i="1"/>
  <c r="EH87" i="1" s="1"/>
  <c r="DJ87" i="1"/>
  <c r="EG87" i="1" s="1"/>
  <c r="DI87" i="1"/>
  <c r="EF87" i="1" s="1"/>
  <c r="DH87" i="1"/>
  <c r="EE87" i="1" s="1"/>
  <c r="DG87" i="1"/>
  <c r="ED87" i="1" s="1"/>
  <c r="DF87" i="1"/>
  <c r="EC87" i="1" s="1"/>
  <c r="EB86" i="1"/>
  <c r="EY86" i="1" s="1"/>
  <c r="EA86" i="1"/>
  <c r="EX86" i="1" s="1"/>
  <c r="DZ86" i="1"/>
  <c r="EW86" i="1" s="1"/>
  <c r="DY86" i="1"/>
  <c r="EV86" i="1" s="1"/>
  <c r="DX86" i="1"/>
  <c r="EU86" i="1" s="1"/>
  <c r="DW86" i="1"/>
  <c r="ET86" i="1" s="1"/>
  <c r="DV86" i="1"/>
  <c r="ES86" i="1" s="1"/>
  <c r="DU86" i="1"/>
  <c r="ER86" i="1" s="1"/>
  <c r="DT86" i="1"/>
  <c r="EQ86" i="1" s="1"/>
  <c r="DS86" i="1"/>
  <c r="EP86" i="1" s="1"/>
  <c r="DR86" i="1"/>
  <c r="EO86" i="1" s="1"/>
  <c r="DQ86" i="1"/>
  <c r="EN86" i="1" s="1"/>
  <c r="DP86" i="1"/>
  <c r="EM86" i="1" s="1"/>
  <c r="DO86" i="1"/>
  <c r="EL86" i="1" s="1"/>
  <c r="DN86" i="1"/>
  <c r="EK86" i="1" s="1"/>
  <c r="DM86" i="1"/>
  <c r="EJ86" i="1" s="1"/>
  <c r="DL86" i="1"/>
  <c r="EI86" i="1" s="1"/>
  <c r="DK86" i="1"/>
  <c r="EH86" i="1" s="1"/>
  <c r="DJ86" i="1"/>
  <c r="EG86" i="1" s="1"/>
  <c r="DI86" i="1"/>
  <c r="EF86" i="1" s="1"/>
  <c r="DH86" i="1"/>
  <c r="EE86" i="1" s="1"/>
  <c r="DG86" i="1"/>
  <c r="ED86" i="1" s="1"/>
  <c r="DF86" i="1"/>
  <c r="EC86" i="1" s="1"/>
  <c r="EB85" i="1"/>
  <c r="EY85" i="1" s="1"/>
  <c r="EA85" i="1"/>
  <c r="EX85" i="1" s="1"/>
  <c r="DZ85" i="1"/>
  <c r="EW85" i="1" s="1"/>
  <c r="DY85" i="1"/>
  <c r="EV85" i="1" s="1"/>
  <c r="DX85" i="1"/>
  <c r="EU85" i="1" s="1"/>
  <c r="DW85" i="1"/>
  <c r="ET85" i="1" s="1"/>
  <c r="DV85" i="1"/>
  <c r="ES85" i="1" s="1"/>
  <c r="DU85" i="1"/>
  <c r="ER85" i="1" s="1"/>
  <c r="DT85" i="1"/>
  <c r="EQ85" i="1" s="1"/>
  <c r="DS85" i="1"/>
  <c r="EP85" i="1" s="1"/>
  <c r="DR85" i="1"/>
  <c r="EO85" i="1" s="1"/>
  <c r="DQ85" i="1"/>
  <c r="EN85" i="1" s="1"/>
  <c r="DP85" i="1"/>
  <c r="EM85" i="1" s="1"/>
  <c r="DO85" i="1"/>
  <c r="EL85" i="1" s="1"/>
  <c r="DN85" i="1"/>
  <c r="EK85" i="1" s="1"/>
  <c r="DM85" i="1"/>
  <c r="EJ85" i="1" s="1"/>
  <c r="DL85" i="1"/>
  <c r="EI85" i="1" s="1"/>
  <c r="DK85" i="1"/>
  <c r="EH85" i="1" s="1"/>
  <c r="DJ85" i="1"/>
  <c r="EG85" i="1" s="1"/>
  <c r="DI85" i="1"/>
  <c r="EF85" i="1" s="1"/>
  <c r="DH85" i="1"/>
  <c r="EE85" i="1" s="1"/>
  <c r="DG85" i="1"/>
  <c r="ED85" i="1" s="1"/>
  <c r="DF85" i="1"/>
  <c r="EC85" i="1" s="1"/>
  <c r="EB84" i="1"/>
  <c r="EY84" i="1" s="1"/>
  <c r="EA84" i="1"/>
  <c r="EX84" i="1" s="1"/>
  <c r="DZ84" i="1"/>
  <c r="EW84" i="1" s="1"/>
  <c r="DY84" i="1"/>
  <c r="EV84" i="1" s="1"/>
  <c r="DX84" i="1"/>
  <c r="EU84" i="1" s="1"/>
  <c r="DW84" i="1"/>
  <c r="ET84" i="1" s="1"/>
  <c r="DV84" i="1"/>
  <c r="ES84" i="1" s="1"/>
  <c r="DU84" i="1"/>
  <c r="ER84" i="1" s="1"/>
  <c r="DT84" i="1"/>
  <c r="EQ84" i="1" s="1"/>
  <c r="DS84" i="1"/>
  <c r="EP84" i="1" s="1"/>
  <c r="DR84" i="1"/>
  <c r="EO84" i="1" s="1"/>
  <c r="DQ84" i="1"/>
  <c r="EN84" i="1" s="1"/>
  <c r="DP84" i="1"/>
  <c r="EM84" i="1" s="1"/>
  <c r="DO84" i="1"/>
  <c r="EL84" i="1" s="1"/>
  <c r="DN84" i="1"/>
  <c r="EK84" i="1" s="1"/>
  <c r="DM84" i="1"/>
  <c r="EJ84" i="1" s="1"/>
  <c r="DL84" i="1"/>
  <c r="EI84" i="1" s="1"/>
  <c r="DK84" i="1"/>
  <c r="EH84" i="1" s="1"/>
  <c r="DJ84" i="1"/>
  <c r="EG84" i="1" s="1"/>
  <c r="DI84" i="1"/>
  <c r="EF84" i="1" s="1"/>
  <c r="DH84" i="1"/>
  <c r="EE84" i="1" s="1"/>
  <c r="DG84" i="1"/>
  <c r="ED84" i="1" s="1"/>
  <c r="DF84" i="1"/>
  <c r="EC84" i="1" s="1"/>
  <c r="EB83" i="1"/>
  <c r="EY83" i="1" s="1"/>
  <c r="EA83" i="1"/>
  <c r="EX83" i="1" s="1"/>
  <c r="DZ83" i="1"/>
  <c r="EW83" i="1" s="1"/>
  <c r="DY83" i="1"/>
  <c r="EV83" i="1" s="1"/>
  <c r="DX83" i="1"/>
  <c r="EU83" i="1" s="1"/>
  <c r="DW83" i="1"/>
  <c r="ET83" i="1" s="1"/>
  <c r="DV83" i="1"/>
  <c r="ES83" i="1" s="1"/>
  <c r="DU83" i="1"/>
  <c r="ER83" i="1" s="1"/>
  <c r="DT83" i="1"/>
  <c r="EQ83" i="1" s="1"/>
  <c r="DS83" i="1"/>
  <c r="EP83" i="1" s="1"/>
  <c r="DR83" i="1"/>
  <c r="EO83" i="1" s="1"/>
  <c r="DQ83" i="1"/>
  <c r="EN83" i="1" s="1"/>
  <c r="DP83" i="1"/>
  <c r="EM83" i="1" s="1"/>
  <c r="DO83" i="1"/>
  <c r="EL83" i="1" s="1"/>
  <c r="DN83" i="1"/>
  <c r="EK83" i="1" s="1"/>
  <c r="DM83" i="1"/>
  <c r="EJ83" i="1" s="1"/>
  <c r="DL83" i="1"/>
  <c r="EI83" i="1" s="1"/>
  <c r="DK83" i="1"/>
  <c r="EH83" i="1" s="1"/>
  <c r="DJ83" i="1"/>
  <c r="EG83" i="1" s="1"/>
  <c r="DI83" i="1"/>
  <c r="EF83" i="1" s="1"/>
  <c r="DH83" i="1"/>
  <c r="EE83" i="1" s="1"/>
  <c r="DG83" i="1"/>
  <c r="ED83" i="1" s="1"/>
  <c r="DF83" i="1"/>
  <c r="EC83" i="1" s="1"/>
  <c r="EB82" i="1"/>
  <c r="EY82" i="1" s="1"/>
  <c r="EA82" i="1"/>
  <c r="EX82" i="1" s="1"/>
  <c r="DZ82" i="1"/>
  <c r="EW82" i="1" s="1"/>
  <c r="DY82" i="1"/>
  <c r="EV82" i="1" s="1"/>
  <c r="DX82" i="1"/>
  <c r="EU82" i="1" s="1"/>
  <c r="DW82" i="1"/>
  <c r="ET82" i="1" s="1"/>
  <c r="DV82" i="1"/>
  <c r="ES82" i="1" s="1"/>
  <c r="DU82" i="1"/>
  <c r="ER82" i="1" s="1"/>
  <c r="DT82" i="1"/>
  <c r="EQ82" i="1" s="1"/>
  <c r="DS82" i="1"/>
  <c r="EP82" i="1" s="1"/>
  <c r="DR82" i="1"/>
  <c r="EO82" i="1" s="1"/>
  <c r="DQ82" i="1"/>
  <c r="EN82" i="1" s="1"/>
  <c r="DP82" i="1"/>
  <c r="EM82" i="1" s="1"/>
  <c r="DO82" i="1"/>
  <c r="EL82" i="1" s="1"/>
  <c r="DN82" i="1"/>
  <c r="EK82" i="1" s="1"/>
  <c r="DM82" i="1"/>
  <c r="EJ82" i="1" s="1"/>
  <c r="DL82" i="1"/>
  <c r="EI82" i="1" s="1"/>
  <c r="DK82" i="1"/>
  <c r="EH82" i="1" s="1"/>
  <c r="DJ82" i="1"/>
  <c r="EG82" i="1" s="1"/>
  <c r="DI82" i="1"/>
  <c r="EF82" i="1" s="1"/>
  <c r="DH82" i="1"/>
  <c r="EE82" i="1" s="1"/>
  <c r="DG82" i="1"/>
  <c r="ED82" i="1" s="1"/>
  <c r="DF82" i="1"/>
  <c r="EC82" i="1" s="1"/>
  <c r="EB81" i="1"/>
  <c r="EY81" i="1" s="1"/>
  <c r="EA81" i="1"/>
  <c r="EX81" i="1" s="1"/>
  <c r="DZ81" i="1"/>
  <c r="EW81" i="1" s="1"/>
  <c r="DY81" i="1"/>
  <c r="EV81" i="1" s="1"/>
  <c r="DX81" i="1"/>
  <c r="EU81" i="1" s="1"/>
  <c r="DW81" i="1"/>
  <c r="ET81" i="1" s="1"/>
  <c r="DV81" i="1"/>
  <c r="ES81" i="1" s="1"/>
  <c r="DU81" i="1"/>
  <c r="ER81" i="1" s="1"/>
  <c r="DT81" i="1"/>
  <c r="EQ81" i="1" s="1"/>
  <c r="DS81" i="1"/>
  <c r="EP81" i="1" s="1"/>
  <c r="DR81" i="1"/>
  <c r="EO81" i="1" s="1"/>
  <c r="DQ81" i="1"/>
  <c r="EN81" i="1" s="1"/>
  <c r="DP81" i="1"/>
  <c r="EM81" i="1" s="1"/>
  <c r="DO81" i="1"/>
  <c r="EL81" i="1" s="1"/>
  <c r="DN81" i="1"/>
  <c r="EK81" i="1" s="1"/>
  <c r="DM81" i="1"/>
  <c r="EJ81" i="1" s="1"/>
  <c r="DL81" i="1"/>
  <c r="EI81" i="1" s="1"/>
  <c r="DK81" i="1"/>
  <c r="EH81" i="1" s="1"/>
  <c r="DJ81" i="1"/>
  <c r="EG81" i="1" s="1"/>
  <c r="DI81" i="1"/>
  <c r="EF81" i="1" s="1"/>
  <c r="DH81" i="1"/>
  <c r="EE81" i="1" s="1"/>
  <c r="DG81" i="1"/>
  <c r="ED81" i="1" s="1"/>
  <c r="DF81" i="1"/>
  <c r="EC81" i="1" s="1"/>
  <c r="EB80" i="1"/>
  <c r="EY80" i="1" s="1"/>
  <c r="EA80" i="1"/>
  <c r="EX80" i="1" s="1"/>
  <c r="DZ80" i="1"/>
  <c r="EW80" i="1" s="1"/>
  <c r="DY80" i="1"/>
  <c r="EV80" i="1" s="1"/>
  <c r="DX80" i="1"/>
  <c r="EU80" i="1" s="1"/>
  <c r="DW80" i="1"/>
  <c r="ET80" i="1" s="1"/>
  <c r="DV80" i="1"/>
  <c r="ES80" i="1" s="1"/>
  <c r="DU80" i="1"/>
  <c r="ER80" i="1" s="1"/>
  <c r="DT80" i="1"/>
  <c r="EQ80" i="1" s="1"/>
  <c r="DS80" i="1"/>
  <c r="EP80" i="1" s="1"/>
  <c r="DR80" i="1"/>
  <c r="EO80" i="1" s="1"/>
  <c r="DQ80" i="1"/>
  <c r="EN80" i="1" s="1"/>
  <c r="DP80" i="1"/>
  <c r="EM80" i="1" s="1"/>
  <c r="DO80" i="1"/>
  <c r="EL80" i="1" s="1"/>
  <c r="DN80" i="1"/>
  <c r="EK80" i="1" s="1"/>
  <c r="DM80" i="1"/>
  <c r="EJ80" i="1" s="1"/>
  <c r="DL80" i="1"/>
  <c r="EI80" i="1" s="1"/>
  <c r="DK80" i="1"/>
  <c r="EH80" i="1" s="1"/>
  <c r="DJ80" i="1"/>
  <c r="EG80" i="1" s="1"/>
  <c r="DI80" i="1"/>
  <c r="EF80" i="1" s="1"/>
  <c r="DH80" i="1"/>
  <c r="EE80" i="1" s="1"/>
  <c r="DG80" i="1"/>
  <c r="ED80" i="1" s="1"/>
  <c r="DF80" i="1"/>
  <c r="EC80" i="1" s="1"/>
  <c r="EY79" i="1"/>
  <c r="EX79" i="1"/>
  <c r="EW79" i="1"/>
  <c r="EV79" i="1"/>
  <c r="EU79" i="1"/>
  <c r="ET79" i="1"/>
  <c r="ES79" i="1"/>
  <c r="ER79" i="1"/>
  <c r="EQ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DS79" i="1"/>
  <c r="EP79" i="1" s="1"/>
  <c r="EY78" i="1"/>
  <c r="EX78" i="1"/>
  <c r="EW78" i="1"/>
  <c r="EV78" i="1"/>
  <c r="EU78" i="1"/>
  <c r="ET78" i="1"/>
  <c r="ES78" i="1"/>
  <c r="ER78" i="1"/>
  <c r="EQ78" i="1"/>
  <c r="EO78" i="1"/>
  <c r="EN78" i="1"/>
  <c r="EM78" i="1"/>
  <c r="EL78" i="1"/>
  <c r="EK78" i="1"/>
  <c r="EJ78" i="1"/>
  <c r="EI78" i="1"/>
  <c r="EH78" i="1"/>
  <c r="EG78" i="1"/>
  <c r="EF78" i="1"/>
  <c r="EE78" i="1"/>
  <c r="ED78" i="1"/>
  <c r="EC78" i="1"/>
  <c r="DS78" i="1"/>
  <c r="EP78" i="1" s="1"/>
  <c r="EB77" i="1"/>
  <c r="EY77" i="1" s="1"/>
  <c r="EA77" i="1"/>
  <c r="EX77" i="1" s="1"/>
  <c r="DZ77" i="1"/>
  <c r="EW77" i="1" s="1"/>
  <c r="DY77" i="1"/>
  <c r="EV77" i="1" s="1"/>
  <c r="DX77" i="1"/>
  <c r="EU77" i="1" s="1"/>
  <c r="DW77" i="1"/>
  <c r="ET77" i="1" s="1"/>
  <c r="DV77" i="1"/>
  <c r="ES77" i="1" s="1"/>
  <c r="DU77" i="1"/>
  <c r="ER77" i="1" s="1"/>
  <c r="DT77" i="1"/>
  <c r="EQ77" i="1" s="1"/>
  <c r="DS77" i="1"/>
  <c r="EP77" i="1" s="1"/>
  <c r="DR77" i="1"/>
  <c r="EO77" i="1" s="1"/>
  <c r="DQ77" i="1"/>
  <c r="EN77" i="1" s="1"/>
  <c r="DP77" i="1"/>
  <c r="EM77" i="1" s="1"/>
  <c r="DO77" i="1"/>
  <c r="EL77" i="1" s="1"/>
  <c r="DN77" i="1"/>
  <c r="EK77" i="1" s="1"/>
  <c r="DM77" i="1"/>
  <c r="EJ77" i="1" s="1"/>
  <c r="DL77" i="1"/>
  <c r="EI77" i="1" s="1"/>
  <c r="DK77" i="1"/>
  <c r="EH77" i="1" s="1"/>
  <c r="DJ77" i="1"/>
  <c r="EG77" i="1" s="1"/>
  <c r="DI77" i="1"/>
  <c r="EF77" i="1" s="1"/>
  <c r="DH77" i="1"/>
  <c r="EE77" i="1" s="1"/>
  <c r="DG77" i="1"/>
  <c r="ED77" i="1" s="1"/>
  <c r="DF77" i="1"/>
  <c r="EC77" i="1" s="1"/>
  <c r="EB76" i="1"/>
  <c r="EY76" i="1" s="1"/>
  <c r="EA76" i="1"/>
  <c r="EX76" i="1" s="1"/>
  <c r="DZ76" i="1"/>
  <c r="EW76" i="1" s="1"/>
  <c r="DY76" i="1"/>
  <c r="EV76" i="1" s="1"/>
  <c r="DX76" i="1"/>
  <c r="EU76" i="1" s="1"/>
  <c r="DW76" i="1"/>
  <c r="ET76" i="1" s="1"/>
  <c r="DV76" i="1"/>
  <c r="ES76" i="1" s="1"/>
  <c r="DU76" i="1"/>
  <c r="ER76" i="1" s="1"/>
  <c r="DT76" i="1"/>
  <c r="EQ76" i="1" s="1"/>
  <c r="DS76" i="1"/>
  <c r="EP76" i="1" s="1"/>
  <c r="DR76" i="1"/>
  <c r="EO76" i="1" s="1"/>
  <c r="DQ76" i="1"/>
  <c r="EN76" i="1" s="1"/>
  <c r="DP76" i="1"/>
  <c r="EM76" i="1" s="1"/>
  <c r="DO76" i="1"/>
  <c r="EL76" i="1" s="1"/>
  <c r="DN76" i="1"/>
  <c r="EK76" i="1" s="1"/>
  <c r="DM76" i="1"/>
  <c r="EJ76" i="1" s="1"/>
  <c r="DL76" i="1"/>
  <c r="EI76" i="1" s="1"/>
  <c r="DK76" i="1"/>
  <c r="EH76" i="1" s="1"/>
  <c r="DJ76" i="1"/>
  <c r="EG76" i="1" s="1"/>
  <c r="DI76" i="1"/>
  <c r="EF76" i="1" s="1"/>
  <c r="DH76" i="1"/>
  <c r="EE76" i="1" s="1"/>
  <c r="DG76" i="1"/>
  <c r="ED76" i="1" s="1"/>
  <c r="DF76" i="1"/>
  <c r="EC76" i="1" s="1"/>
  <c r="EB75" i="1"/>
  <c r="EY75" i="1" s="1"/>
  <c r="EA75" i="1"/>
  <c r="EX75" i="1" s="1"/>
  <c r="DZ75" i="1"/>
  <c r="EW75" i="1" s="1"/>
  <c r="DY75" i="1"/>
  <c r="EV75" i="1" s="1"/>
  <c r="DX75" i="1"/>
  <c r="EU75" i="1" s="1"/>
  <c r="DW75" i="1"/>
  <c r="ET75" i="1" s="1"/>
  <c r="DV75" i="1"/>
  <c r="ES75" i="1" s="1"/>
  <c r="DU75" i="1"/>
  <c r="ER75" i="1" s="1"/>
  <c r="DT75" i="1"/>
  <c r="EQ75" i="1" s="1"/>
  <c r="DS75" i="1"/>
  <c r="EP75" i="1" s="1"/>
  <c r="DR75" i="1"/>
  <c r="EO75" i="1" s="1"/>
  <c r="DQ75" i="1"/>
  <c r="EN75" i="1" s="1"/>
  <c r="DP75" i="1"/>
  <c r="EM75" i="1" s="1"/>
  <c r="DO75" i="1"/>
  <c r="EL75" i="1" s="1"/>
  <c r="DN75" i="1"/>
  <c r="EK75" i="1" s="1"/>
  <c r="DM75" i="1"/>
  <c r="EJ75" i="1" s="1"/>
  <c r="DL75" i="1"/>
  <c r="EI75" i="1" s="1"/>
  <c r="DK75" i="1"/>
  <c r="EH75" i="1" s="1"/>
  <c r="DJ75" i="1"/>
  <c r="EG75" i="1" s="1"/>
  <c r="DI75" i="1"/>
  <c r="EF75" i="1" s="1"/>
  <c r="DH75" i="1"/>
  <c r="EE75" i="1" s="1"/>
  <c r="DG75" i="1"/>
  <c r="ED75" i="1" s="1"/>
  <c r="DF75" i="1"/>
  <c r="EC75" i="1" s="1"/>
  <c r="EB74" i="1"/>
  <c r="EY74" i="1" s="1"/>
  <c r="EA74" i="1"/>
  <c r="EX74" i="1" s="1"/>
  <c r="DZ74" i="1"/>
  <c r="EW74" i="1" s="1"/>
  <c r="DY74" i="1"/>
  <c r="EV74" i="1" s="1"/>
  <c r="DX74" i="1"/>
  <c r="EU74" i="1" s="1"/>
  <c r="DW74" i="1"/>
  <c r="ET74" i="1" s="1"/>
  <c r="DV74" i="1"/>
  <c r="ES74" i="1" s="1"/>
  <c r="DU74" i="1"/>
  <c r="ER74" i="1" s="1"/>
  <c r="DT74" i="1"/>
  <c r="EQ74" i="1" s="1"/>
  <c r="DS74" i="1"/>
  <c r="EP74" i="1" s="1"/>
  <c r="DR74" i="1"/>
  <c r="EO74" i="1" s="1"/>
  <c r="DQ74" i="1"/>
  <c r="EN74" i="1" s="1"/>
  <c r="DP74" i="1"/>
  <c r="EM74" i="1" s="1"/>
  <c r="DO74" i="1"/>
  <c r="EL74" i="1" s="1"/>
  <c r="DN74" i="1"/>
  <c r="EK74" i="1" s="1"/>
  <c r="DM74" i="1"/>
  <c r="EJ74" i="1" s="1"/>
  <c r="DL74" i="1"/>
  <c r="EI74" i="1" s="1"/>
  <c r="DK74" i="1"/>
  <c r="EH74" i="1" s="1"/>
  <c r="DJ74" i="1"/>
  <c r="EG74" i="1" s="1"/>
  <c r="DI74" i="1"/>
  <c r="EF74" i="1" s="1"/>
  <c r="DH74" i="1"/>
  <c r="EE74" i="1" s="1"/>
  <c r="DG74" i="1"/>
  <c r="ED74" i="1" s="1"/>
  <c r="DF74" i="1"/>
  <c r="EC74" i="1" s="1"/>
  <c r="EB73" i="1"/>
  <c r="EY73" i="1" s="1"/>
  <c r="EA73" i="1"/>
  <c r="EX73" i="1" s="1"/>
  <c r="DZ73" i="1"/>
  <c r="EW73" i="1" s="1"/>
  <c r="DY73" i="1"/>
  <c r="EV73" i="1" s="1"/>
  <c r="DX73" i="1"/>
  <c r="EU73" i="1" s="1"/>
  <c r="DW73" i="1"/>
  <c r="ET73" i="1" s="1"/>
  <c r="DV73" i="1"/>
  <c r="ES73" i="1" s="1"/>
  <c r="DU73" i="1"/>
  <c r="ER73" i="1" s="1"/>
  <c r="DT73" i="1"/>
  <c r="EQ73" i="1" s="1"/>
  <c r="DS73" i="1"/>
  <c r="EP73" i="1" s="1"/>
  <c r="DR73" i="1"/>
  <c r="EO73" i="1" s="1"/>
  <c r="DQ73" i="1"/>
  <c r="EN73" i="1" s="1"/>
  <c r="DP73" i="1"/>
  <c r="EM73" i="1" s="1"/>
  <c r="DO73" i="1"/>
  <c r="EL73" i="1" s="1"/>
  <c r="DN73" i="1"/>
  <c r="EK73" i="1" s="1"/>
  <c r="DM73" i="1"/>
  <c r="EJ73" i="1" s="1"/>
  <c r="DL73" i="1"/>
  <c r="EI73" i="1" s="1"/>
  <c r="DK73" i="1"/>
  <c r="EH73" i="1" s="1"/>
  <c r="DJ73" i="1"/>
  <c r="EG73" i="1" s="1"/>
  <c r="DI73" i="1"/>
  <c r="EF73" i="1" s="1"/>
  <c r="DH73" i="1"/>
  <c r="EE73" i="1" s="1"/>
  <c r="DG73" i="1"/>
  <c r="ED73" i="1" s="1"/>
  <c r="DF73" i="1"/>
  <c r="EC73" i="1" s="1"/>
  <c r="EB72" i="1"/>
  <c r="EY72" i="1" s="1"/>
  <c r="EA72" i="1"/>
  <c r="EX72" i="1" s="1"/>
  <c r="DZ72" i="1"/>
  <c r="EW72" i="1" s="1"/>
  <c r="DY72" i="1"/>
  <c r="EV72" i="1" s="1"/>
  <c r="DX72" i="1"/>
  <c r="EU72" i="1" s="1"/>
  <c r="DW72" i="1"/>
  <c r="ET72" i="1" s="1"/>
  <c r="DV72" i="1"/>
  <c r="ES72" i="1" s="1"/>
  <c r="DU72" i="1"/>
  <c r="ER72" i="1" s="1"/>
  <c r="DT72" i="1"/>
  <c r="EQ72" i="1" s="1"/>
  <c r="DS72" i="1"/>
  <c r="EP72" i="1" s="1"/>
  <c r="DR72" i="1"/>
  <c r="EO72" i="1" s="1"/>
  <c r="DQ72" i="1"/>
  <c r="EN72" i="1" s="1"/>
  <c r="DP72" i="1"/>
  <c r="EM72" i="1" s="1"/>
  <c r="DO72" i="1"/>
  <c r="EL72" i="1" s="1"/>
  <c r="DN72" i="1"/>
  <c r="EK72" i="1" s="1"/>
  <c r="DM72" i="1"/>
  <c r="EJ72" i="1" s="1"/>
  <c r="DL72" i="1"/>
  <c r="EI72" i="1" s="1"/>
  <c r="DK72" i="1"/>
  <c r="EH72" i="1" s="1"/>
  <c r="DJ72" i="1"/>
  <c r="EG72" i="1" s="1"/>
  <c r="DI72" i="1"/>
  <c r="EF72" i="1" s="1"/>
  <c r="DH72" i="1"/>
  <c r="EE72" i="1" s="1"/>
  <c r="DG72" i="1"/>
  <c r="ED72" i="1" s="1"/>
  <c r="DF72" i="1"/>
  <c r="EC72" i="1" s="1"/>
  <c r="EB71" i="1"/>
  <c r="EY71" i="1" s="1"/>
  <c r="EA71" i="1"/>
  <c r="EX71" i="1" s="1"/>
  <c r="DZ71" i="1"/>
  <c r="EW71" i="1" s="1"/>
  <c r="DY71" i="1"/>
  <c r="EV71" i="1" s="1"/>
  <c r="DX71" i="1"/>
  <c r="EU71" i="1" s="1"/>
  <c r="DW71" i="1"/>
  <c r="ET71" i="1" s="1"/>
  <c r="DV71" i="1"/>
  <c r="ES71" i="1" s="1"/>
  <c r="DU71" i="1"/>
  <c r="ER71" i="1" s="1"/>
  <c r="DT71" i="1"/>
  <c r="EQ71" i="1" s="1"/>
  <c r="DS71" i="1"/>
  <c r="EP71" i="1" s="1"/>
  <c r="DR71" i="1"/>
  <c r="EO71" i="1" s="1"/>
  <c r="DQ71" i="1"/>
  <c r="EN71" i="1" s="1"/>
  <c r="DP71" i="1"/>
  <c r="EM71" i="1" s="1"/>
  <c r="DO71" i="1"/>
  <c r="EL71" i="1" s="1"/>
  <c r="DN71" i="1"/>
  <c r="EK71" i="1" s="1"/>
  <c r="DM71" i="1"/>
  <c r="EJ71" i="1" s="1"/>
  <c r="DL71" i="1"/>
  <c r="EI71" i="1" s="1"/>
  <c r="DK71" i="1"/>
  <c r="EH71" i="1" s="1"/>
  <c r="DJ71" i="1"/>
  <c r="EG71" i="1" s="1"/>
  <c r="DI71" i="1"/>
  <c r="EF71" i="1" s="1"/>
  <c r="DH71" i="1"/>
  <c r="EE71" i="1" s="1"/>
  <c r="DG71" i="1"/>
  <c r="ED71" i="1" s="1"/>
  <c r="DF71" i="1"/>
  <c r="EC71" i="1" s="1"/>
  <c r="EB70" i="1"/>
  <c r="EY70" i="1" s="1"/>
  <c r="EA70" i="1"/>
  <c r="EX70" i="1" s="1"/>
  <c r="DZ70" i="1"/>
  <c r="EW70" i="1" s="1"/>
  <c r="DY70" i="1"/>
  <c r="EV70" i="1" s="1"/>
  <c r="DX70" i="1"/>
  <c r="EU70" i="1" s="1"/>
  <c r="DW70" i="1"/>
  <c r="ET70" i="1" s="1"/>
  <c r="DV70" i="1"/>
  <c r="ES70" i="1" s="1"/>
  <c r="DU70" i="1"/>
  <c r="ER70" i="1" s="1"/>
  <c r="DT70" i="1"/>
  <c r="EQ70" i="1" s="1"/>
  <c r="DS70" i="1"/>
  <c r="EP70" i="1" s="1"/>
  <c r="DR70" i="1"/>
  <c r="EO70" i="1" s="1"/>
  <c r="DQ70" i="1"/>
  <c r="EN70" i="1" s="1"/>
  <c r="DP70" i="1"/>
  <c r="EM70" i="1" s="1"/>
  <c r="DO70" i="1"/>
  <c r="EL70" i="1" s="1"/>
  <c r="DN70" i="1"/>
  <c r="EK70" i="1" s="1"/>
  <c r="DM70" i="1"/>
  <c r="EJ70" i="1" s="1"/>
  <c r="DL70" i="1"/>
  <c r="EI70" i="1" s="1"/>
  <c r="DK70" i="1"/>
  <c r="EH70" i="1" s="1"/>
  <c r="DJ70" i="1"/>
  <c r="EG70" i="1" s="1"/>
  <c r="DI70" i="1"/>
  <c r="EF70" i="1" s="1"/>
  <c r="DH70" i="1"/>
  <c r="EE70" i="1" s="1"/>
  <c r="DG70" i="1"/>
  <c r="ED70" i="1" s="1"/>
  <c r="DF70" i="1"/>
  <c r="EC70" i="1" s="1"/>
  <c r="EB69" i="1"/>
  <c r="EY69" i="1" s="1"/>
  <c r="EA69" i="1"/>
  <c r="EX69" i="1" s="1"/>
  <c r="DZ69" i="1"/>
  <c r="EW69" i="1" s="1"/>
  <c r="DY69" i="1"/>
  <c r="EV69" i="1" s="1"/>
  <c r="DX69" i="1"/>
  <c r="EU69" i="1" s="1"/>
  <c r="DW69" i="1"/>
  <c r="ET69" i="1" s="1"/>
  <c r="DV69" i="1"/>
  <c r="ES69" i="1" s="1"/>
  <c r="DU69" i="1"/>
  <c r="ER69" i="1" s="1"/>
  <c r="DT69" i="1"/>
  <c r="EQ69" i="1" s="1"/>
  <c r="DS69" i="1"/>
  <c r="EP69" i="1" s="1"/>
  <c r="DR69" i="1"/>
  <c r="EO69" i="1" s="1"/>
  <c r="DQ69" i="1"/>
  <c r="EN69" i="1" s="1"/>
  <c r="DP69" i="1"/>
  <c r="EM69" i="1" s="1"/>
  <c r="DO69" i="1"/>
  <c r="EL69" i="1" s="1"/>
  <c r="DN69" i="1"/>
  <c r="EK69" i="1" s="1"/>
  <c r="DM69" i="1"/>
  <c r="EJ69" i="1" s="1"/>
  <c r="DL69" i="1"/>
  <c r="EI69" i="1" s="1"/>
  <c r="DK69" i="1"/>
  <c r="EH69" i="1" s="1"/>
  <c r="DJ69" i="1"/>
  <c r="EG69" i="1" s="1"/>
  <c r="DI69" i="1"/>
  <c r="EF69" i="1" s="1"/>
  <c r="DH69" i="1"/>
  <c r="EE69" i="1" s="1"/>
  <c r="DG69" i="1"/>
  <c r="ED69" i="1" s="1"/>
  <c r="DF69" i="1"/>
  <c r="EC69" i="1" s="1"/>
  <c r="EB68" i="1"/>
  <c r="EY68" i="1" s="1"/>
  <c r="EA68" i="1"/>
  <c r="EX68" i="1" s="1"/>
  <c r="DZ68" i="1"/>
  <c r="EW68" i="1" s="1"/>
  <c r="DY68" i="1"/>
  <c r="EV68" i="1" s="1"/>
  <c r="DX68" i="1"/>
  <c r="EU68" i="1" s="1"/>
  <c r="DW68" i="1"/>
  <c r="ET68" i="1" s="1"/>
  <c r="DV68" i="1"/>
  <c r="ES68" i="1" s="1"/>
  <c r="DU68" i="1"/>
  <c r="ER68" i="1" s="1"/>
  <c r="DT68" i="1"/>
  <c r="EQ68" i="1" s="1"/>
  <c r="DS68" i="1"/>
  <c r="EP68" i="1" s="1"/>
  <c r="DR68" i="1"/>
  <c r="EO68" i="1" s="1"/>
  <c r="DQ68" i="1"/>
  <c r="EN68" i="1" s="1"/>
  <c r="DP68" i="1"/>
  <c r="EM68" i="1" s="1"/>
  <c r="DO68" i="1"/>
  <c r="EL68" i="1" s="1"/>
  <c r="DN68" i="1"/>
  <c r="EK68" i="1" s="1"/>
  <c r="DM68" i="1"/>
  <c r="EJ68" i="1" s="1"/>
  <c r="DL68" i="1"/>
  <c r="EI68" i="1" s="1"/>
  <c r="DK68" i="1"/>
  <c r="EH68" i="1" s="1"/>
  <c r="DJ68" i="1"/>
  <c r="EG68" i="1" s="1"/>
  <c r="DI68" i="1"/>
  <c r="EF68" i="1" s="1"/>
  <c r="DH68" i="1"/>
  <c r="EE68" i="1" s="1"/>
  <c r="DG68" i="1"/>
  <c r="ED68" i="1" s="1"/>
  <c r="DF68" i="1"/>
  <c r="EC68" i="1" s="1"/>
  <c r="EW67" i="1"/>
  <c r="EB67" i="1"/>
  <c r="EY67" i="1" s="1"/>
  <c r="EA67" i="1"/>
  <c r="EX67" i="1" s="1"/>
  <c r="DZ67" i="1"/>
  <c r="DY67" i="1"/>
  <c r="EV67" i="1" s="1"/>
  <c r="DX67" i="1"/>
  <c r="EU67" i="1" s="1"/>
  <c r="DW67" i="1"/>
  <c r="ET67" i="1" s="1"/>
  <c r="DV67" i="1"/>
  <c r="ES67" i="1" s="1"/>
  <c r="DU67" i="1"/>
  <c r="ER67" i="1" s="1"/>
  <c r="DT67" i="1"/>
  <c r="EQ67" i="1" s="1"/>
  <c r="DS67" i="1"/>
  <c r="EP67" i="1" s="1"/>
  <c r="DR67" i="1"/>
  <c r="EO67" i="1" s="1"/>
  <c r="DQ67" i="1"/>
  <c r="EN67" i="1" s="1"/>
  <c r="DP67" i="1"/>
  <c r="EM67" i="1" s="1"/>
  <c r="DO67" i="1"/>
  <c r="EL67" i="1" s="1"/>
  <c r="DN67" i="1"/>
  <c r="EK67" i="1" s="1"/>
  <c r="DM67" i="1"/>
  <c r="EJ67" i="1" s="1"/>
  <c r="DL67" i="1"/>
  <c r="EI67" i="1" s="1"/>
  <c r="DK67" i="1"/>
  <c r="EH67" i="1" s="1"/>
  <c r="DJ67" i="1"/>
  <c r="EG67" i="1" s="1"/>
  <c r="DI67" i="1"/>
  <c r="EF67" i="1" s="1"/>
  <c r="DH67" i="1"/>
  <c r="EE67" i="1" s="1"/>
  <c r="DG67" i="1"/>
  <c r="ED67" i="1" s="1"/>
  <c r="DF67" i="1"/>
  <c r="EC67" i="1" s="1"/>
  <c r="EB66" i="1"/>
  <c r="EY66" i="1" s="1"/>
  <c r="EA66" i="1"/>
  <c r="EX66" i="1" s="1"/>
  <c r="DZ66" i="1"/>
  <c r="EW66" i="1" s="1"/>
  <c r="DY66" i="1"/>
  <c r="EV66" i="1" s="1"/>
  <c r="DX66" i="1"/>
  <c r="EU66" i="1" s="1"/>
  <c r="DW66" i="1"/>
  <c r="ET66" i="1" s="1"/>
  <c r="DV66" i="1"/>
  <c r="ES66" i="1" s="1"/>
  <c r="DU66" i="1"/>
  <c r="ER66" i="1" s="1"/>
  <c r="DT66" i="1"/>
  <c r="EQ66" i="1" s="1"/>
  <c r="DS66" i="1"/>
  <c r="EP66" i="1" s="1"/>
  <c r="DR66" i="1"/>
  <c r="EO66" i="1" s="1"/>
  <c r="DQ66" i="1"/>
  <c r="EN66" i="1" s="1"/>
  <c r="DP66" i="1"/>
  <c r="EM66" i="1" s="1"/>
  <c r="DO66" i="1"/>
  <c r="EL66" i="1" s="1"/>
  <c r="DN66" i="1"/>
  <c r="EK66" i="1" s="1"/>
  <c r="DM66" i="1"/>
  <c r="EJ66" i="1" s="1"/>
  <c r="DL66" i="1"/>
  <c r="EI66" i="1" s="1"/>
  <c r="DK66" i="1"/>
  <c r="EH66" i="1" s="1"/>
  <c r="DJ66" i="1"/>
  <c r="EG66" i="1" s="1"/>
  <c r="DI66" i="1"/>
  <c r="EF66" i="1" s="1"/>
  <c r="DH66" i="1"/>
  <c r="EE66" i="1" s="1"/>
  <c r="DG66" i="1"/>
  <c r="ED66" i="1" s="1"/>
  <c r="DF66" i="1"/>
  <c r="EC66" i="1" s="1"/>
  <c r="EB65" i="1"/>
  <c r="EY65" i="1" s="1"/>
  <c r="EA65" i="1"/>
  <c r="EX65" i="1" s="1"/>
  <c r="DZ65" i="1"/>
  <c r="EW65" i="1" s="1"/>
  <c r="DY65" i="1"/>
  <c r="EV65" i="1" s="1"/>
  <c r="DX65" i="1"/>
  <c r="EU65" i="1" s="1"/>
  <c r="DW65" i="1"/>
  <c r="ET65" i="1" s="1"/>
  <c r="DV65" i="1"/>
  <c r="ES65" i="1" s="1"/>
  <c r="DU65" i="1"/>
  <c r="ER65" i="1" s="1"/>
  <c r="DT65" i="1"/>
  <c r="EQ65" i="1" s="1"/>
  <c r="DS65" i="1"/>
  <c r="EP65" i="1" s="1"/>
  <c r="DR65" i="1"/>
  <c r="EO65" i="1" s="1"/>
  <c r="DQ65" i="1"/>
  <c r="EN65" i="1" s="1"/>
  <c r="DP65" i="1"/>
  <c r="EM65" i="1" s="1"/>
  <c r="DO65" i="1"/>
  <c r="EL65" i="1" s="1"/>
  <c r="DN65" i="1"/>
  <c r="EK65" i="1" s="1"/>
  <c r="DM65" i="1"/>
  <c r="EJ65" i="1" s="1"/>
  <c r="DL65" i="1"/>
  <c r="EI65" i="1" s="1"/>
  <c r="DK65" i="1"/>
  <c r="EH65" i="1" s="1"/>
  <c r="DJ65" i="1"/>
  <c r="EG65" i="1" s="1"/>
  <c r="DI65" i="1"/>
  <c r="EF65" i="1" s="1"/>
  <c r="DH65" i="1"/>
  <c r="EE65" i="1" s="1"/>
  <c r="DG65" i="1"/>
  <c r="ED65" i="1" s="1"/>
  <c r="DF65" i="1"/>
  <c r="EC65" i="1" s="1"/>
  <c r="EB64" i="1"/>
  <c r="EY64" i="1" s="1"/>
  <c r="EA64" i="1"/>
  <c r="EX64" i="1" s="1"/>
  <c r="DZ64" i="1"/>
  <c r="EW64" i="1" s="1"/>
  <c r="DY64" i="1"/>
  <c r="EV64" i="1" s="1"/>
  <c r="DX64" i="1"/>
  <c r="EU64" i="1" s="1"/>
  <c r="DW64" i="1"/>
  <c r="ET64" i="1" s="1"/>
  <c r="DV64" i="1"/>
  <c r="ES64" i="1" s="1"/>
  <c r="DU64" i="1"/>
  <c r="ER64" i="1" s="1"/>
  <c r="DT64" i="1"/>
  <c r="EQ64" i="1" s="1"/>
  <c r="DS64" i="1"/>
  <c r="EP64" i="1" s="1"/>
  <c r="DR64" i="1"/>
  <c r="EO64" i="1" s="1"/>
  <c r="DQ64" i="1"/>
  <c r="EN64" i="1" s="1"/>
  <c r="DP64" i="1"/>
  <c r="EM64" i="1" s="1"/>
  <c r="DO64" i="1"/>
  <c r="EL64" i="1" s="1"/>
  <c r="DN64" i="1"/>
  <c r="EK64" i="1" s="1"/>
  <c r="DM64" i="1"/>
  <c r="EJ64" i="1" s="1"/>
  <c r="DL64" i="1"/>
  <c r="EI64" i="1" s="1"/>
  <c r="DK64" i="1"/>
  <c r="EH64" i="1" s="1"/>
  <c r="DJ64" i="1"/>
  <c r="EG64" i="1" s="1"/>
  <c r="DI64" i="1"/>
  <c r="EF64" i="1" s="1"/>
  <c r="DH64" i="1"/>
  <c r="EE64" i="1" s="1"/>
  <c r="DG64" i="1"/>
  <c r="ED64" i="1" s="1"/>
  <c r="DF64" i="1"/>
  <c r="EC64" i="1" s="1"/>
  <c r="EB63" i="1"/>
  <c r="EY63" i="1" s="1"/>
  <c r="EA63" i="1"/>
  <c r="EX63" i="1" s="1"/>
  <c r="DZ63" i="1"/>
  <c r="EW63" i="1" s="1"/>
  <c r="DY63" i="1"/>
  <c r="EV63" i="1" s="1"/>
  <c r="DX63" i="1"/>
  <c r="EU63" i="1" s="1"/>
  <c r="DW63" i="1"/>
  <c r="ET63" i="1" s="1"/>
  <c r="DV63" i="1"/>
  <c r="ES63" i="1" s="1"/>
  <c r="DU63" i="1"/>
  <c r="ER63" i="1" s="1"/>
  <c r="DT63" i="1"/>
  <c r="EQ63" i="1" s="1"/>
  <c r="DS63" i="1"/>
  <c r="EP63" i="1" s="1"/>
  <c r="DR63" i="1"/>
  <c r="EO63" i="1" s="1"/>
  <c r="DQ63" i="1"/>
  <c r="EN63" i="1" s="1"/>
  <c r="DP63" i="1"/>
  <c r="EM63" i="1" s="1"/>
  <c r="DO63" i="1"/>
  <c r="EL63" i="1" s="1"/>
  <c r="DN63" i="1"/>
  <c r="EK63" i="1" s="1"/>
  <c r="DM63" i="1"/>
  <c r="EJ63" i="1" s="1"/>
  <c r="DL63" i="1"/>
  <c r="EI63" i="1" s="1"/>
  <c r="DK63" i="1"/>
  <c r="EH63" i="1" s="1"/>
  <c r="DJ63" i="1"/>
  <c r="EG63" i="1" s="1"/>
  <c r="DI63" i="1"/>
  <c r="EF63" i="1" s="1"/>
  <c r="DH63" i="1"/>
  <c r="EE63" i="1" s="1"/>
  <c r="DG63" i="1"/>
  <c r="ED63" i="1" s="1"/>
  <c r="DF63" i="1"/>
  <c r="EC63" i="1" s="1"/>
  <c r="EB62" i="1"/>
  <c r="EY62" i="1" s="1"/>
  <c r="EA62" i="1"/>
  <c r="EX62" i="1" s="1"/>
  <c r="DZ62" i="1"/>
  <c r="EW62" i="1" s="1"/>
  <c r="DY62" i="1"/>
  <c r="EV62" i="1" s="1"/>
  <c r="DX62" i="1"/>
  <c r="EU62" i="1" s="1"/>
  <c r="DW62" i="1"/>
  <c r="ET62" i="1" s="1"/>
  <c r="DV62" i="1"/>
  <c r="ES62" i="1" s="1"/>
  <c r="DU62" i="1"/>
  <c r="ER62" i="1" s="1"/>
  <c r="DT62" i="1"/>
  <c r="EQ62" i="1" s="1"/>
  <c r="DS62" i="1"/>
  <c r="EP62" i="1" s="1"/>
  <c r="DR62" i="1"/>
  <c r="EO62" i="1" s="1"/>
  <c r="DQ62" i="1"/>
  <c r="EN62" i="1" s="1"/>
  <c r="DP62" i="1"/>
  <c r="EM62" i="1" s="1"/>
  <c r="DO62" i="1"/>
  <c r="EL62" i="1" s="1"/>
  <c r="DN62" i="1"/>
  <c r="EK62" i="1" s="1"/>
  <c r="DM62" i="1"/>
  <c r="EJ62" i="1" s="1"/>
  <c r="DL62" i="1"/>
  <c r="EI62" i="1" s="1"/>
  <c r="DK62" i="1"/>
  <c r="EH62" i="1" s="1"/>
  <c r="DJ62" i="1"/>
  <c r="EG62" i="1" s="1"/>
  <c r="DI62" i="1"/>
  <c r="EF62" i="1" s="1"/>
  <c r="DH62" i="1"/>
  <c r="EE62" i="1" s="1"/>
  <c r="DG62" i="1"/>
  <c r="ED62" i="1" s="1"/>
  <c r="DF62" i="1"/>
  <c r="EC62" i="1" s="1"/>
  <c r="EB61" i="1"/>
  <c r="EY61" i="1" s="1"/>
  <c r="EA61" i="1"/>
  <c r="EX61" i="1" s="1"/>
  <c r="DZ61" i="1"/>
  <c r="EW61" i="1" s="1"/>
  <c r="DY61" i="1"/>
  <c r="EV61" i="1" s="1"/>
  <c r="DX61" i="1"/>
  <c r="EU61" i="1" s="1"/>
  <c r="DW61" i="1"/>
  <c r="ET61" i="1" s="1"/>
  <c r="DV61" i="1"/>
  <c r="ES61" i="1" s="1"/>
  <c r="DU61" i="1"/>
  <c r="ER61" i="1" s="1"/>
  <c r="DT61" i="1"/>
  <c r="EQ61" i="1" s="1"/>
  <c r="DS61" i="1"/>
  <c r="EP61" i="1" s="1"/>
  <c r="DR61" i="1"/>
  <c r="EO61" i="1" s="1"/>
  <c r="DQ61" i="1"/>
  <c r="EN61" i="1" s="1"/>
  <c r="DP61" i="1"/>
  <c r="EM61" i="1" s="1"/>
  <c r="DO61" i="1"/>
  <c r="EL61" i="1" s="1"/>
  <c r="DN61" i="1"/>
  <c r="EK61" i="1" s="1"/>
  <c r="DM61" i="1"/>
  <c r="EJ61" i="1" s="1"/>
  <c r="DL61" i="1"/>
  <c r="EI61" i="1" s="1"/>
  <c r="DK61" i="1"/>
  <c r="EH61" i="1" s="1"/>
  <c r="DJ61" i="1"/>
  <c r="EG61" i="1" s="1"/>
  <c r="DI61" i="1"/>
  <c r="EF61" i="1" s="1"/>
  <c r="DH61" i="1"/>
  <c r="EE61" i="1" s="1"/>
  <c r="DG61" i="1"/>
  <c r="ED61" i="1" s="1"/>
  <c r="DF61" i="1"/>
  <c r="EC61" i="1" s="1"/>
  <c r="EB60" i="1"/>
  <c r="EY60" i="1" s="1"/>
  <c r="EA60" i="1"/>
  <c r="EX60" i="1" s="1"/>
  <c r="DZ60" i="1"/>
  <c r="EW60" i="1" s="1"/>
  <c r="DY60" i="1"/>
  <c r="EV60" i="1" s="1"/>
  <c r="DX60" i="1"/>
  <c r="EU60" i="1" s="1"/>
  <c r="DW60" i="1"/>
  <c r="ET60" i="1" s="1"/>
  <c r="DV60" i="1"/>
  <c r="ES60" i="1" s="1"/>
  <c r="DU60" i="1"/>
  <c r="ER60" i="1" s="1"/>
  <c r="DT60" i="1"/>
  <c r="EQ60" i="1" s="1"/>
  <c r="DS60" i="1"/>
  <c r="EP60" i="1" s="1"/>
  <c r="DR60" i="1"/>
  <c r="EO60" i="1" s="1"/>
  <c r="DQ60" i="1"/>
  <c r="EN60" i="1" s="1"/>
  <c r="DP60" i="1"/>
  <c r="EM60" i="1" s="1"/>
  <c r="DO60" i="1"/>
  <c r="EL60" i="1" s="1"/>
  <c r="DN60" i="1"/>
  <c r="EK60" i="1" s="1"/>
  <c r="DM60" i="1"/>
  <c r="EJ60" i="1" s="1"/>
  <c r="DL60" i="1"/>
  <c r="EI60" i="1" s="1"/>
  <c r="DK60" i="1"/>
  <c r="EH60" i="1" s="1"/>
  <c r="DJ60" i="1"/>
  <c r="EG60" i="1" s="1"/>
  <c r="DI60" i="1"/>
  <c r="EF60" i="1" s="1"/>
  <c r="DH60" i="1"/>
  <c r="EE60" i="1" s="1"/>
  <c r="DG60" i="1"/>
  <c r="ED60" i="1" s="1"/>
  <c r="DF60" i="1"/>
  <c r="EC60" i="1" s="1"/>
  <c r="EB59" i="1"/>
  <c r="EY59" i="1" s="1"/>
  <c r="EA59" i="1"/>
  <c r="EX59" i="1" s="1"/>
  <c r="DZ59" i="1"/>
  <c r="EW59" i="1" s="1"/>
  <c r="DY59" i="1"/>
  <c r="EV59" i="1" s="1"/>
  <c r="DX59" i="1"/>
  <c r="EU59" i="1" s="1"/>
  <c r="DW59" i="1"/>
  <c r="ET59" i="1" s="1"/>
  <c r="DV59" i="1"/>
  <c r="ES59" i="1" s="1"/>
  <c r="DU59" i="1"/>
  <c r="ER59" i="1" s="1"/>
  <c r="DT59" i="1"/>
  <c r="EQ59" i="1" s="1"/>
  <c r="DS59" i="1"/>
  <c r="EP59" i="1" s="1"/>
  <c r="DR59" i="1"/>
  <c r="EO59" i="1" s="1"/>
  <c r="DQ59" i="1"/>
  <c r="EN59" i="1" s="1"/>
  <c r="DP59" i="1"/>
  <c r="EM59" i="1" s="1"/>
  <c r="DO59" i="1"/>
  <c r="EL59" i="1" s="1"/>
  <c r="DN59" i="1"/>
  <c r="EK59" i="1" s="1"/>
  <c r="DM59" i="1"/>
  <c r="EJ59" i="1" s="1"/>
  <c r="DL59" i="1"/>
  <c r="EI59" i="1" s="1"/>
  <c r="DK59" i="1"/>
  <c r="EH59" i="1" s="1"/>
  <c r="DJ59" i="1"/>
  <c r="EG59" i="1" s="1"/>
  <c r="DI59" i="1"/>
  <c r="EF59" i="1" s="1"/>
  <c r="DH59" i="1"/>
  <c r="EE59" i="1" s="1"/>
  <c r="DG59" i="1"/>
  <c r="ED59" i="1" s="1"/>
  <c r="DF59" i="1"/>
  <c r="EC59" i="1" s="1"/>
  <c r="EB58" i="1"/>
  <c r="EY58" i="1" s="1"/>
  <c r="EA58" i="1"/>
  <c r="EX58" i="1" s="1"/>
  <c r="DZ58" i="1"/>
  <c r="EW58" i="1" s="1"/>
  <c r="DY58" i="1"/>
  <c r="EV58" i="1" s="1"/>
  <c r="DX58" i="1"/>
  <c r="EU58" i="1" s="1"/>
  <c r="DW58" i="1"/>
  <c r="ET58" i="1" s="1"/>
  <c r="DV58" i="1"/>
  <c r="ES58" i="1" s="1"/>
  <c r="DU58" i="1"/>
  <c r="ER58" i="1" s="1"/>
  <c r="DT58" i="1"/>
  <c r="EQ58" i="1" s="1"/>
  <c r="DS58" i="1"/>
  <c r="EP58" i="1" s="1"/>
  <c r="DR58" i="1"/>
  <c r="EO58" i="1" s="1"/>
  <c r="DQ58" i="1"/>
  <c r="EN58" i="1" s="1"/>
  <c r="DP58" i="1"/>
  <c r="EM58" i="1" s="1"/>
  <c r="DO58" i="1"/>
  <c r="EL58" i="1" s="1"/>
  <c r="DN58" i="1"/>
  <c r="EK58" i="1" s="1"/>
  <c r="DM58" i="1"/>
  <c r="EJ58" i="1" s="1"/>
  <c r="DL58" i="1"/>
  <c r="EI58" i="1" s="1"/>
  <c r="DK58" i="1"/>
  <c r="EH58" i="1" s="1"/>
  <c r="DJ58" i="1"/>
  <c r="EG58" i="1" s="1"/>
  <c r="DI58" i="1"/>
  <c r="EF58" i="1" s="1"/>
  <c r="DH58" i="1"/>
  <c r="EE58" i="1" s="1"/>
  <c r="DG58" i="1"/>
  <c r="ED58" i="1" s="1"/>
  <c r="DF58" i="1"/>
  <c r="EC58" i="1" s="1"/>
  <c r="EB57" i="1"/>
  <c r="EY57" i="1" s="1"/>
  <c r="EA57" i="1"/>
  <c r="EX57" i="1" s="1"/>
  <c r="DZ57" i="1"/>
  <c r="EW57" i="1" s="1"/>
  <c r="DY57" i="1"/>
  <c r="EV57" i="1" s="1"/>
  <c r="DX57" i="1"/>
  <c r="EU57" i="1" s="1"/>
  <c r="DW57" i="1"/>
  <c r="ET57" i="1" s="1"/>
  <c r="DV57" i="1"/>
  <c r="ES57" i="1" s="1"/>
  <c r="DU57" i="1"/>
  <c r="ER57" i="1" s="1"/>
  <c r="DT57" i="1"/>
  <c r="EQ57" i="1" s="1"/>
  <c r="DS57" i="1"/>
  <c r="EP57" i="1" s="1"/>
  <c r="DR57" i="1"/>
  <c r="EO57" i="1" s="1"/>
  <c r="DQ57" i="1"/>
  <c r="EN57" i="1" s="1"/>
  <c r="DP57" i="1"/>
  <c r="EM57" i="1" s="1"/>
  <c r="DO57" i="1"/>
  <c r="EL57" i="1" s="1"/>
  <c r="DN57" i="1"/>
  <c r="EK57" i="1" s="1"/>
  <c r="DM57" i="1"/>
  <c r="EJ57" i="1" s="1"/>
  <c r="DL57" i="1"/>
  <c r="EI57" i="1" s="1"/>
  <c r="DK57" i="1"/>
  <c r="EH57" i="1" s="1"/>
  <c r="DJ57" i="1"/>
  <c r="EG57" i="1" s="1"/>
  <c r="DI57" i="1"/>
  <c r="EF57" i="1" s="1"/>
  <c r="DH57" i="1"/>
  <c r="EE57" i="1" s="1"/>
  <c r="DG57" i="1"/>
  <c r="ED57" i="1" s="1"/>
  <c r="DF57" i="1"/>
  <c r="EC57" i="1" s="1"/>
  <c r="EB56" i="1"/>
  <c r="EY56" i="1" s="1"/>
  <c r="EA56" i="1"/>
  <c r="EX56" i="1" s="1"/>
  <c r="DZ56" i="1"/>
  <c r="EW56" i="1" s="1"/>
  <c r="DY56" i="1"/>
  <c r="EV56" i="1" s="1"/>
  <c r="DX56" i="1"/>
  <c r="EU56" i="1" s="1"/>
  <c r="DW56" i="1"/>
  <c r="ET56" i="1" s="1"/>
  <c r="DV56" i="1"/>
  <c r="ES56" i="1" s="1"/>
  <c r="DU56" i="1"/>
  <c r="ER56" i="1" s="1"/>
  <c r="DT56" i="1"/>
  <c r="EQ56" i="1" s="1"/>
  <c r="DS56" i="1"/>
  <c r="EP56" i="1" s="1"/>
  <c r="DR56" i="1"/>
  <c r="EO56" i="1" s="1"/>
  <c r="DQ56" i="1"/>
  <c r="EN56" i="1" s="1"/>
  <c r="DP56" i="1"/>
  <c r="EM56" i="1" s="1"/>
  <c r="DO56" i="1"/>
  <c r="EL56" i="1" s="1"/>
  <c r="DN56" i="1"/>
  <c r="EK56" i="1" s="1"/>
  <c r="DM56" i="1"/>
  <c r="EJ56" i="1" s="1"/>
  <c r="DL56" i="1"/>
  <c r="EI56" i="1" s="1"/>
  <c r="DK56" i="1"/>
  <c r="EH56" i="1" s="1"/>
  <c r="DJ56" i="1"/>
  <c r="EG56" i="1" s="1"/>
  <c r="DI56" i="1"/>
  <c r="EF56" i="1" s="1"/>
  <c r="DH56" i="1"/>
  <c r="EE56" i="1" s="1"/>
  <c r="DG56" i="1"/>
  <c r="ED56" i="1" s="1"/>
  <c r="DF56" i="1"/>
  <c r="EC56" i="1" s="1"/>
  <c r="EB55" i="1"/>
  <c r="EY55" i="1" s="1"/>
  <c r="EA55" i="1"/>
  <c r="EX55" i="1" s="1"/>
  <c r="DZ55" i="1"/>
  <c r="EW55" i="1" s="1"/>
  <c r="DY55" i="1"/>
  <c r="EV55" i="1" s="1"/>
  <c r="DX55" i="1"/>
  <c r="EU55" i="1" s="1"/>
  <c r="DW55" i="1"/>
  <c r="ET55" i="1" s="1"/>
  <c r="DV55" i="1"/>
  <c r="ES55" i="1" s="1"/>
  <c r="DU55" i="1"/>
  <c r="ER55" i="1" s="1"/>
  <c r="DT55" i="1"/>
  <c r="EQ55" i="1" s="1"/>
  <c r="DS55" i="1"/>
  <c r="EP55" i="1" s="1"/>
  <c r="DR55" i="1"/>
  <c r="EO55" i="1" s="1"/>
  <c r="DQ55" i="1"/>
  <c r="EN55" i="1" s="1"/>
  <c r="DP55" i="1"/>
  <c r="EM55" i="1" s="1"/>
  <c r="DO55" i="1"/>
  <c r="EL55" i="1" s="1"/>
  <c r="DN55" i="1"/>
  <c r="EK55" i="1" s="1"/>
  <c r="DM55" i="1"/>
  <c r="EJ55" i="1" s="1"/>
  <c r="DL55" i="1"/>
  <c r="EI55" i="1" s="1"/>
  <c r="DK55" i="1"/>
  <c r="EH55" i="1" s="1"/>
  <c r="DJ55" i="1"/>
  <c r="EG55" i="1" s="1"/>
  <c r="DI55" i="1"/>
  <c r="EF55" i="1" s="1"/>
  <c r="DH55" i="1"/>
  <c r="EE55" i="1" s="1"/>
  <c r="DG55" i="1"/>
  <c r="ED55" i="1" s="1"/>
  <c r="DF55" i="1"/>
  <c r="EC55" i="1" s="1"/>
  <c r="EB54" i="1"/>
  <c r="EY54" i="1" s="1"/>
  <c r="EA54" i="1"/>
  <c r="EX54" i="1" s="1"/>
  <c r="DZ54" i="1"/>
  <c r="EW54" i="1" s="1"/>
  <c r="DY54" i="1"/>
  <c r="EV54" i="1" s="1"/>
  <c r="DX54" i="1"/>
  <c r="EU54" i="1" s="1"/>
  <c r="DW54" i="1"/>
  <c r="ET54" i="1" s="1"/>
  <c r="DV54" i="1"/>
  <c r="ES54" i="1" s="1"/>
  <c r="DU54" i="1"/>
  <c r="ER54" i="1" s="1"/>
  <c r="DT54" i="1"/>
  <c r="EQ54" i="1" s="1"/>
  <c r="DS54" i="1"/>
  <c r="EP54" i="1" s="1"/>
  <c r="DR54" i="1"/>
  <c r="EO54" i="1" s="1"/>
  <c r="DQ54" i="1"/>
  <c r="EN54" i="1" s="1"/>
  <c r="DP54" i="1"/>
  <c r="EM54" i="1" s="1"/>
  <c r="DO54" i="1"/>
  <c r="EL54" i="1" s="1"/>
  <c r="DN54" i="1"/>
  <c r="EK54" i="1" s="1"/>
  <c r="DM54" i="1"/>
  <c r="EJ54" i="1" s="1"/>
  <c r="DL54" i="1"/>
  <c r="EI54" i="1" s="1"/>
  <c r="DK54" i="1"/>
  <c r="EH54" i="1" s="1"/>
  <c r="DJ54" i="1"/>
  <c r="EG54" i="1" s="1"/>
  <c r="DI54" i="1"/>
  <c r="EF54" i="1" s="1"/>
  <c r="DH54" i="1"/>
  <c r="EE54" i="1" s="1"/>
  <c r="DG54" i="1"/>
  <c r="ED54" i="1" s="1"/>
  <c r="DF54" i="1"/>
  <c r="EC54" i="1" s="1"/>
  <c r="EB53" i="1"/>
  <c r="EY53" i="1" s="1"/>
  <c r="EA53" i="1"/>
  <c r="EX53" i="1" s="1"/>
  <c r="DZ53" i="1"/>
  <c r="EW53" i="1" s="1"/>
  <c r="DY53" i="1"/>
  <c r="EV53" i="1" s="1"/>
  <c r="DX53" i="1"/>
  <c r="EU53" i="1" s="1"/>
  <c r="DW53" i="1"/>
  <c r="ET53" i="1" s="1"/>
  <c r="DV53" i="1"/>
  <c r="ES53" i="1" s="1"/>
  <c r="DU53" i="1"/>
  <c r="ER53" i="1" s="1"/>
  <c r="DT53" i="1"/>
  <c r="EQ53" i="1" s="1"/>
  <c r="DS53" i="1"/>
  <c r="EP53" i="1" s="1"/>
  <c r="DR53" i="1"/>
  <c r="EO53" i="1" s="1"/>
  <c r="DQ53" i="1"/>
  <c r="EN53" i="1" s="1"/>
  <c r="DP53" i="1"/>
  <c r="EM53" i="1" s="1"/>
  <c r="DO53" i="1"/>
  <c r="EL53" i="1" s="1"/>
  <c r="DN53" i="1"/>
  <c r="EK53" i="1" s="1"/>
  <c r="DM53" i="1"/>
  <c r="EJ53" i="1" s="1"/>
  <c r="DL53" i="1"/>
  <c r="EI53" i="1" s="1"/>
  <c r="DK53" i="1"/>
  <c r="EH53" i="1" s="1"/>
  <c r="DJ53" i="1"/>
  <c r="EG53" i="1" s="1"/>
  <c r="DI53" i="1"/>
  <c r="EF53" i="1" s="1"/>
  <c r="DH53" i="1"/>
  <c r="EE53" i="1" s="1"/>
  <c r="DG53" i="1"/>
  <c r="ED53" i="1" s="1"/>
  <c r="DF53" i="1"/>
  <c r="EC53" i="1" s="1"/>
  <c r="EB52" i="1"/>
  <c r="EY52" i="1" s="1"/>
  <c r="EA52" i="1"/>
  <c r="EX52" i="1" s="1"/>
  <c r="DZ52" i="1"/>
  <c r="EW52" i="1" s="1"/>
  <c r="DY52" i="1"/>
  <c r="EV52" i="1" s="1"/>
  <c r="DX52" i="1"/>
  <c r="EU52" i="1" s="1"/>
  <c r="DW52" i="1"/>
  <c r="ET52" i="1" s="1"/>
  <c r="DV52" i="1"/>
  <c r="ES52" i="1" s="1"/>
  <c r="DU52" i="1"/>
  <c r="ER52" i="1" s="1"/>
  <c r="DT52" i="1"/>
  <c r="EQ52" i="1" s="1"/>
  <c r="DS52" i="1"/>
  <c r="EP52" i="1" s="1"/>
  <c r="DR52" i="1"/>
  <c r="EO52" i="1" s="1"/>
  <c r="DQ52" i="1"/>
  <c r="EN52" i="1" s="1"/>
  <c r="DP52" i="1"/>
  <c r="EM52" i="1" s="1"/>
  <c r="DO52" i="1"/>
  <c r="EL52" i="1" s="1"/>
  <c r="DN52" i="1"/>
  <c r="EK52" i="1" s="1"/>
  <c r="DM52" i="1"/>
  <c r="EJ52" i="1" s="1"/>
  <c r="DL52" i="1"/>
  <c r="EI52" i="1" s="1"/>
  <c r="DK52" i="1"/>
  <c r="EH52" i="1" s="1"/>
  <c r="DJ52" i="1"/>
  <c r="EG52" i="1" s="1"/>
  <c r="DI52" i="1"/>
  <c r="EF52" i="1" s="1"/>
  <c r="DH52" i="1"/>
  <c r="EE52" i="1" s="1"/>
  <c r="DG52" i="1"/>
  <c r="ED52" i="1" s="1"/>
  <c r="DF52" i="1"/>
  <c r="EC52" i="1" s="1"/>
  <c r="EB51" i="1"/>
  <c r="EY51" i="1" s="1"/>
  <c r="EA51" i="1"/>
  <c r="EX51" i="1" s="1"/>
  <c r="DZ51" i="1"/>
  <c r="EW51" i="1" s="1"/>
  <c r="DY51" i="1"/>
  <c r="EV51" i="1" s="1"/>
  <c r="DX51" i="1"/>
  <c r="EU51" i="1" s="1"/>
  <c r="DW51" i="1"/>
  <c r="ET51" i="1" s="1"/>
  <c r="DV51" i="1"/>
  <c r="ES51" i="1" s="1"/>
  <c r="DU51" i="1"/>
  <c r="ER51" i="1" s="1"/>
  <c r="DT51" i="1"/>
  <c r="EQ51" i="1" s="1"/>
  <c r="DS51" i="1"/>
  <c r="EP51" i="1" s="1"/>
  <c r="DR51" i="1"/>
  <c r="EO51" i="1" s="1"/>
  <c r="DQ51" i="1"/>
  <c r="EN51" i="1" s="1"/>
  <c r="DP51" i="1"/>
  <c r="EM51" i="1" s="1"/>
  <c r="DO51" i="1"/>
  <c r="EL51" i="1" s="1"/>
  <c r="DN51" i="1"/>
  <c r="EK51" i="1" s="1"/>
  <c r="DM51" i="1"/>
  <c r="EJ51" i="1" s="1"/>
  <c r="DL51" i="1"/>
  <c r="EI51" i="1" s="1"/>
  <c r="DK51" i="1"/>
  <c r="EH51" i="1" s="1"/>
  <c r="DJ51" i="1"/>
  <c r="EG51" i="1" s="1"/>
  <c r="DI51" i="1"/>
  <c r="EF51" i="1" s="1"/>
  <c r="DH51" i="1"/>
  <c r="EE51" i="1" s="1"/>
  <c r="DG51" i="1"/>
  <c r="ED51" i="1" s="1"/>
  <c r="DF51" i="1"/>
  <c r="EC51" i="1" s="1"/>
  <c r="EB50" i="1"/>
  <c r="EY50" i="1" s="1"/>
  <c r="EA50" i="1"/>
  <c r="EX50" i="1" s="1"/>
  <c r="DZ50" i="1"/>
  <c r="EW50" i="1" s="1"/>
  <c r="DY50" i="1"/>
  <c r="EV50" i="1" s="1"/>
  <c r="DX50" i="1"/>
  <c r="EU50" i="1" s="1"/>
  <c r="DW50" i="1"/>
  <c r="ET50" i="1" s="1"/>
  <c r="DV50" i="1"/>
  <c r="ES50" i="1" s="1"/>
  <c r="DU50" i="1"/>
  <c r="ER50" i="1" s="1"/>
  <c r="DT50" i="1"/>
  <c r="EQ50" i="1" s="1"/>
  <c r="DS50" i="1"/>
  <c r="EP50" i="1" s="1"/>
  <c r="DR50" i="1"/>
  <c r="EO50" i="1" s="1"/>
  <c r="DQ50" i="1"/>
  <c r="EN50" i="1" s="1"/>
  <c r="DP50" i="1"/>
  <c r="EM50" i="1" s="1"/>
  <c r="DO50" i="1"/>
  <c r="EL50" i="1" s="1"/>
  <c r="DN50" i="1"/>
  <c r="EK50" i="1" s="1"/>
  <c r="DM50" i="1"/>
  <c r="EJ50" i="1" s="1"/>
  <c r="DL50" i="1"/>
  <c r="EI50" i="1" s="1"/>
  <c r="DK50" i="1"/>
  <c r="EH50" i="1" s="1"/>
  <c r="DJ50" i="1"/>
  <c r="EG50" i="1" s="1"/>
  <c r="DI50" i="1"/>
  <c r="EF50" i="1" s="1"/>
  <c r="DH50" i="1"/>
  <c r="EE50" i="1" s="1"/>
  <c r="DG50" i="1"/>
  <c r="ED50" i="1" s="1"/>
  <c r="DF50" i="1"/>
  <c r="EC50" i="1" s="1"/>
  <c r="EB49" i="1"/>
  <c r="EY49" i="1" s="1"/>
  <c r="EA49" i="1"/>
  <c r="EX49" i="1" s="1"/>
  <c r="DZ49" i="1"/>
  <c r="EW49" i="1" s="1"/>
  <c r="DY49" i="1"/>
  <c r="EV49" i="1" s="1"/>
  <c r="DX49" i="1"/>
  <c r="EU49" i="1" s="1"/>
  <c r="DW49" i="1"/>
  <c r="ET49" i="1" s="1"/>
  <c r="DV49" i="1"/>
  <c r="ES49" i="1" s="1"/>
  <c r="DU49" i="1"/>
  <c r="ER49" i="1" s="1"/>
  <c r="DT49" i="1"/>
  <c r="EQ49" i="1" s="1"/>
  <c r="DS49" i="1"/>
  <c r="EP49" i="1" s="1"/>
  <c r="DR49" i="1"/>
  <c r="EO49" i="1" s="1"/>
  <c r="DQ49" i="1"/>
  <c r="EN49" i="1" s="1"/>
  <c r="DP49" i="1"/>
  <c r="EM49" i="1" s="1"/>
  <c r="DO49" i="1"/>
  <c r="EL49" i="1" s="1"/>
  <c r="DN49" i="1"/>
  <c r="EK49" i="1" s="1"/>
  <c r="DM49" i="1"/>
  <c r="EJ49" i="1" s="1"/>
  <c r="DL49" i="1"/>
  <c r="EI49" i="1" s="1"/>
  <c r="DK49" i="1"/>
  <c r="EH49" i="1" s="1"/>
  <c r="DJ49" i="1"/>
  <c r="EG49" i="1" s="1"/>
  <c r="DI49" i="1"/>
  <c r="EF49" i="1" s="1"/>
  <c r="DH49" i="1"/>
  <c r="EE49" i="1" s="1"/>
  <c r="DG49" i="1"/>
  <c r="ED49" i="1" s="1"/>
  <c r="DF49" i="1"/>
  <c r="EC49" i="1" s="1"/>
  <c r="EB48" i="1"/>
  <c r="EY48" i="1" s="1"/>
  <c r="EA48" i="1"/>
  <c r="EX48" i="1" s="1"/>
  <c r="DZ48" i="1"/>
  <c r="EW48" i="1" s="1"/>
  <c r="DY48" i="1"/>
  <c r="EV48" i="1" s="1"/>
  <c r="DX48" i="1"/>
  <c r="EU48" i="1" s="1"/>
  <c r="DW48" i="1"/>
  <c r="ET48" i="1" s="1"/>
  <c r="DV48" i="1"/>
  <c r="ES48" i="1" s="1"/>
  <c r="DU48" i="1"/>
  <c r="ER48" i="1" s="1"/>
  <c r="DT48" i="1"/>
  <c r="EQ48" i="1" s="1"/>
  <c r="DS48" i="1"/>
  <c r="EP48" i="1" s="1"/>
  <c r="DR48" i="1"/>
  <c r="EO48" i="1" s="1"/>
  <c r="DQ48" i="1"/>
  <c r="EN48" i="1" s="1"/>
  <c r="DP48" i="1"/>
  <c r="EM48" i="1" s="1"/>
  <c r="DO48" i="1"/>
  <c r="EL48" i="1" s="1"/>
  <c r="DN48" i="1"/>
  <c r="EK48" i="1" s="1"/>
  <c r="DM48" i="1"/>
  <c r="EJ48" i="1" s="1"/>
  <c r="DL48" i="1"/>
  <c r="EI48" i="1" s="1"/>
  <c r="DK48" i="1"/>
  <c r="EH48" i="1" s="1"/>
  <c r="DJ48" i="1"/>
  <c r="EG48" i="1" s="1"/>
  <c r="DI48" i="1"/>
  <c r="EF48" i="1" s="1"/>
  <c r="DH48" i="1"/>
  <c r="EE48" i="1" s="1"/>
  <c r="DG48" i="1"/>
  <c r="ED48" i="1" s="1"/>
  <c r="DF48" i="1"/>
  <c r="EC48" i="1" s="1"/>
  <c r="EB47" i="1"/>
  <c r="EY47" i="1" s="1"/>
  <c r="EA47" i="1"/>
  <c r="EX47" i="1" s="1"/>
  <c r="DZ47" i="1"/>
  <c r="EW47" i="1" s="1"/>
  <c r="DY47" i="1"/>
  <c r="EV47" i="1" s="1"/>
  <c r="DX47" i="1"/>
  <c r="EU47" i="1" s="1"/>
  <c r="DW47" i="1"/>
  <c r="ET47" i="1" s="1"/>
  <c r="DV47" i="1"/>
  <c r="ES47" i="1" s="1"/>
  <c r="DU47" i="1"/>
  <c r="ER47" i="1" s="1"/>
  <c r="DT47" i="1"/>
  <c r="EQ47" i="1" s="1"/>
  <c r="DS47" i="1"/>
  <c r="EP47" i="1" s="1"/>
  <c r="DR47" i="1"/>
  <c r="EO47" i="1" s="1"/>
  <c r="DQ47" i="1"/>
  <c r="EN47" i="1" s="1"/>
  <c r="DP47" i="1"/>
  <c r="EM47" i="1" s="1"/>
  <c r="DO47" i="1"/>
  <c r="EL47" i="1" s="1"/>
  <c r="DN47" i="1"/>
  <c r="EK47" i="1" s="1"/>
  <c r="DM47" i="1"/>
  <c r="EJ47" i="1" s="1"/>
  <c r="DL47" i="1"/>
  <c r="EI47" i="1" s="1"/>
  <c r="DK47" i="1"/>
  <c r="EH47" i="1" s="1"/>
  <c r="DJ47" i="1"/>
  <c r="EG47" i="1" s="1"/>
  <c r="DI47" i="1"/>
  <c r="EF47" i="1" s="1"/>
  <c r="DH47" i="1"/>
  <c r="EE47" i="1" s="1"/>
  <c r="DG47" i="1"/>
  <c r="ED47" i="1" s="1"/>
  <c r="DF47" i="1"/>
  <c r="EC47" i="1" s="1"/>
  <c r="EB46" i="1"/>
  <c r="EY46" i="1" s="1"/>
  <c r="EA46" i="1"/>
  <c r="EX46" i="1" s="1"/>
  <c r="DZ46" i="1"/>
  <c r="EW46" i="1" s="1"/>
  <c r="DY46" i="1"/>
  <c r="EV46" i="1" s="1"/>
  <c r="DX46" i="1"/>
  <c r="EU46" i="1" s="1"/>
  <c r="DW46" i="1"/>
  <c r="ET46" i="1" s="1"/>
  <c r="DV46" i="1"/>
  <c r="ES46" i="1" s="1"/>
  <c r="DU46" i="1"/>
  <c r="ER46" i="1" s="1"/>
  <c r="DT46" i="1"/>
  <c r="EQ46" i="1" s="1"/>
  <c r="DS46" i="1"/>
  <c r="EP46" i="1" s="1"/>
  <c r="DR46" i="1"/>
  <c r="EO46" i="1" s="1"/>
  <c r="DQ46" i="1"/>
  <c r="EN46" i="1" s="1"/>
  <c r="DP46" i="1"/>
  <c r="EM46" i="1" s="1"/>
  <c r="DO46" i="1"/>
  <c r="EL46" i="1" s="1"/>
  <c r="DN46" i="1"/>
  <c r="EK46" i="1" s="1"/>
  <c r="DM46" i="1"/>
  <c r="EJ46" i="1" s="1"/>
  <c r="DL46" i="1"/>
  <c r="EI46" i="1" s="1"/>
  <c r="DK46" i="1"/>
  <c r="EH46" i="1" s="1"/>
  <c r="DJ46" i="1"/>
  <c r="EG46" i="1" s="1"/>
  <c r="DI46" i="1"/>
  <c r="EF46" i="1" s="1"/>
  <c r="DH46" i="1"/>
  <c r="EE46" i="1" s="1"/>
  <c r="DG46" i="1"/>
  <c r="ED46" i="1" s="1"/>
  <c r="DF46" i="1"/>
  <c r="EC46" i="1" s="1"/>
  <c r="EB45" i="1"/>
  <c r="EY45" i="1" s="1"/>
  <c r="EA45" i="1"/>
  <c r="EX45" i="1" s="1"/>
  <c r="DZ45" i="1"/>
  <c r="EW45" i="1" s="1"/>
  <c r="DY45" i="1"/>
  <c r="EV45" i="1" s="1"/>
  <c r="DX45" i="1"/>
  <c r="EU45" i="1" s="1"/>
  <c r="DW45" i="1"/>
  <c r="ET45" i="1" s="1"/>
  <c r="DV45" i="1"/>
  <c r="ES45" i="1" s="1"/>
  <c r="DU45" i="1"/>
  <c r="ER45" i="1" s="1"/>
  <c r="DT45" i="1"/>
  <c r="EQ45" i="1" s="1"/>
  <c r="DS45" i="1"/>
  <c r="EP45" i="1" s="1"/>
  <c r="DR45" i="1"/>
  <c r="EO45" i="1" s="1"/>
  <c r="DQ45" i="1"/>
  <c r="EN45" i="1" s="1"/>
  <c r="DP45" i="1"/>
  <c r="EM45" i="1" s="1"/>
  <c r="DO45" i="1"/>
  <c r="EL45" i="1" s="1"/>
  <c r="DN45" i="1"/>
  <c r="EK45" i="1" s="1"/>
  <c r="DM45" i="1"/>
  <c r="EJ45" i="1" s="1"/>
  <c r="DL45" i="1"/>
  <c r="EI45" i="1" s="1"/>
  <c r="DK45" i="1"/>
  <c r="EH45" i="1" s="1"/>
  <c r="DJ45" i="1"/>
  <c r="EG45" i="1" s="1"/>
  <c r="DI45" i="1"/>
  <c r="EF45" i="1" s="1"/>
  <c r="DH45" i="1"/>
  <c r="EE45" i="1" s="1"/>
  <c r="DG45" i="1"/>
  <c r="ED45" i="1" s="1"/>
  <c r="DF45" i="1"/>
  <c r="EC45" i="1" s="1"/>
  <c r="EB44" i="1"/>
  <c r="EY44" i="1" s="1"/>
  <c r="EA44" i="1"/>
  <c r="EX44" i="1" s="1"/>
  <c r="DZ44" i="1"/>
  <c r="EW44" i="1" s="1"/>
  <c r="DY44" i="1"/>
  <c r="EV44" i="1" s="1"/>
  <c r="DX44" i="1"/>
  <c r="EU44" i="1" s="1"/>
  <c r="DW44" i="1"/>
  <c r="ET44" i="1" s="1"/>
  <c r="DV44" i="1"/>
  <c r="ES44" i="1" s="1"/>
  <c r="DU44" i="1"/>
  <c r="ER44" i="1" s="1"/>
  <c r="DT44" i="1"/>
  <c r="EQ44" i="1" s="1"/>
  <c r="DS44" i="1"/>
  <c r="EP44" i="1" s="1"/>
  <c r="DR44" i="1"/>
  <c r="EO44" i="1" s="1"/>
  <c r="DQ44" i="1"/>
  <c r="EN44" i="1" s="1"/>
  <c r="DP44" i="1"/>
  <c r="EM44" i="1" s="1"/>
  <c r="DO44" i="1"/>
  <c r="EL44" i="1" s="1"/>
  <c r="DN44" i="1"/>
  <c r="EK44" i="1" s="1"/>
  <c r="DM44" i="1"/>
  <c r="EJ44" i="1" s="1"/>
  <c r="DL44" i="1"/>
  <c r="EI44" i="1" s="1"/>
  <c r="DK44" i="1"/>
  <c r="EH44" i="1" s="1"/>
  <c r="DJ44" i="1"/>
  <c r="EG44" i="1" s="1"/>
  <c r="DI44" i="1"/>
  <c r="EF44" i="1" s="1"/>
  <c r="DH44" i="1"/>
  <c r="EE44" i="1" s="1"/>
  <c r="DG44" i="1"/>
  <c r="ED44" i="1" s="1"/>
  <c r="DF44" i="1"/>
  <c r="EC44" i="1" s="1"/>
  <c r="EB43" i="1"/>
  <c r="EY43" i="1" s="1"/>
  <c r="EA43" i="1"/>
  <c r="EX43" i="1" s="1"/>
  <c r="DZ43" i="1"/>
  <c r="EW43" i="1" s="1"/>
  <c r="DY43" i="1"/>
  <c r="EV43" i="1" s="1"/>
  <c r="DX43" i="1"/>
  <c r="EU43" i="1" s="1"/>
  <c r="DW43" i="1"/>
  <c r="ET43" i="1" s="1"/>
  <c r="DV43" i="1"/>
  <c r="ES43" i="1" s="1"/>
  <c r="DU43" i="1"/>
  <c r="ER43" i="1" s="1"/>
  <c r="DT43" i="1"/>
  <c r="EQ43" i="1" s="1"/>
  <c r="DS43" i="1"/>
  <c r="EP43" i="1" s="1"/>
  <c r="DR43" i="1"/>
  <c r="EO43" i="1" s="1"/>
  <c r="DQ43" i="1"/>
  <c r="EN43" i="1" s="1"/>
  <c r="DP43" i="1"/>
  <c r="EM43" i="1" s="1"/>
  <c r="DO43" i="1"/>
  <c r="EL43" i="1" s="1"/>
  <c r="DN43" i="1"/>
  <c r="EK43" i="1" s="1"/>
  <c r="DM43" i="1"/>
  <c r="EJ43" i="1" s="1"/>
  <c r="DL43" i="1"/>
  <c r="EI43" i="1" s="1"/>
  <c r="DK43" i="1"/>
  <c r="EH43" i="1" s="1"/>
  <c r="DJ43" i="1"/>
  <c r="EG43" i="1" s="1"/>
  <c r="DI43" i="1"/>
  <c r="EF43" i="1" s="1"/>
  <c r="DH43" i="1"/>
  <c r="EE43" i="1" s="1"/>
  <c r="DG43" i="1"/>
  <c r="ED43" i="1" s="1"/>
  <c r="DF43" i="1"/>
  <c r="EC43" i="1" s="1"/>
  <c r="EB42" i="1"/>
  <c r="EY42" i="1" s="1"/>
  <c r="EA42" i="1"/>
  <c r="EX42" i="1" s="1"/>
  <c r="DZ42" i="1"/>
  <c r="EW42" i="1" s="1"/>
  <c r="DY42" i="1"/>
  <c r="EV42" i="1" s="1"/>
  <c r="DX42" i="1"/>
  <c r="EU42" i="1" s="1"/>
  <c r="DW42" i="1"/>
  <c r="ET42" i="1" s="1"/>
  <c r="DV42" i="1"/>
  <c r="ES42" i="1" s="1"/>
  <c r="DU42" i="1"/>
  <c r="ER42" i="1" s="1"/>
  <c r="DT42" i="1"/>
  <c r="EQ42" i="1" s="1"/>
  <c r="DS42" i="1"/>
  <c r="EP42" i="1" s="1"/>
  <c r="DR42" i="1"/>
  <c r="EO42" i="1" s="1"/>
  <c r="DQ42" i="1"/>
  <c r="EN42" i="1" s="1"/>
  <c r="DP42" i="1"/>
  <c r="EM42" i="1" s="1"/>
  <c r="DO42" i="1"/>
  <c r="EL42" i="1" s="1"/>
  <c r="DN42" i="1"/>
  <c r="EK42" i="1" s="1"/>
  <c r="DM42" i="1"/>
  <c r="EJ42" i="1" s="1"/>
  <c r="DL42" i="1"/>
  <c r="EI42" i="1" s="1"/>
  <c r="DK42" i="1"/>
  <c r="EH42" i="1" s="1"/>
  <c r="DJ42" i="1"/>
  <c r="EG42" i="1" s="1"/>
  <c r="DI42" i="1"/>
  <c r="EF42" i="1" s="1"/>
  <c r="DH42" i="1"/>
  <c r="EE42" i="1" s="1"/>
  <c r="DG42" i="1"/>
  <c r="ED42" i="1" s="1"/>
  <c r="DF42" i="1"/>
  <c r="EC42" i="1" s="1"/>
  <c r="EB41" i="1"/>
  <c r="EY41" i="1" s="1"/>
  <c r="EA41" i="1"/>
  <c r="EX41" i="1" s="1"/>
  <c r="DZ41" i="1"/>
  <c r="EW41" i="1" s="1"/>
  <c r="DY41" i="1"/>
  <c r="EV41" i="1" s="1"/>
  <c r="DX41" i="1"/>
  <c r="EU41" i="1" s="1"/>
  <c r="DW41" i="1"/>
  <c r="ET41" i="1" s="1"/>
  <c r="DV41" i="1"/>
  <c r="ES41" i="1" s="1"/>
  <c r="DU41" i="1"/>
  <c r="ER41" i="1" s="1"/>
  <c r="DT41" i="1"/>
  <c r="EQ41" i="1" s="1"/>
  <c r="DS41" i="1"/>
  <c r="EP41" i="1" s="1"/>
  <c r="DR41" i="1"/>
  <c r="EO41" i="1" s="1"/>
  <c r="DQ41" i="1"/>
  <c r="EN41" i="1" s="1"/>
  <c r="DP41" i="1"/>
  <c r="EM41" i="1" s="1"/>
  <c r="DO41" i="1"/>
  <c r="EL41" i="1" s="1"/>
  <c r="DN41" i="1"/>
  <c r="EK41" i="1" s="1"/>
  <c r="DM41" i="1"/>
  <c r="EJ41" i="1" s="1"/>
  <c r="DL41" i="1"/>
  <c r="EI41" i="1" s="1"/>
  <c r="DK41" i="1"/>
  <c r="EH41" i="1" s="1"/>
  <c r="DJ41" i="1"/>
  <c r="EG41" i="1" s="1"/>
  <c r="DI41" i="1"/>
  <c r="EF41" i="1" s="1"/>
  <c r="DH41" i="1"/>
  <c r="EE41" i="1" s="1"/>
  <c r="DG41" i="1"/>
  <c r="ED41" i="1" s="1"/>
  <c r="DF41" i="1"/>
  <c r="EC41" i="1" s="1"/>
  <c r="EB40" i="1"/>
  <c r="EY40" i="1" s="1"/>
  <c r="EA40" i="1"/>
  <c r="EX40" i="1" s="1"/>
  <c r="DZ40" i="1"/>
  <c r="EW40" i="1" s="1"/>
  <c r="DY40" i="1"/>
  <c r="EV40" i="1" s="1"/>
  <c r="DX40" i="1"/>
  <c r="EU40" i="1" s="1"/>
  <c r="DW40" i="1"/>
  <c r="ET40" i="1" s="1"/>
  <c r="DV40" i="1"/>
  <c r="ES40" i="1" s="1"/>
  <c r="DU40" i="1"/>
  <c r="ER40" i="1" s="1"/>
  <c r="DT40" i="1"/>
  <c r="EQ40" i="1" s="1"/>
  <c r="DS40" i="1"/>
  <c r="EP40" i="1" s="1"/>
  <c r="DR40" i="1"/>
  <c r="EO40" i="1" s="1"/>
  <c r="DQ40" i="1"/>
  <c r="EN40" i="1" s="1"/>
  <c r="DP40" i="1"/>
  <c r="EM40" i="1" s="1"/>
  <c r="DO40" i="1"/>
  <c r="EL40" i="1" s="1"/>
  <c r="DN40" i="1"/>
  <c r="EK40" i="1" s="1"/>
  <c r="DM40" i="1"/>
  <c r="EJ40" i="1" s="1"/>
  <c r="DL40" i="1"/>
  <c r="EI40" i="1" s="1"/>
  <c r="DK40" i="1"/>
  <c r="EH40" i="1" s="1"/>
  <c r="DJ40" i="1"/>
  <c r="EG40" i="1" s="1"/>
  <c r="DI40" i="1"/>
  <c r="EF40" i="1" s="1"/>
  <c r="DH40" i="1"/>
  <c r="EE40" i="1" s="1"/>
  <c r="DG40" i="1"/>
  <c r="ED40" i="1" s="1"/>
  <c r="DF40" i="1"/>
  <c r="EC40" i="1" s="1"/>
  <c r="EB39" i="1"/>
  <c r="EY39" i="1" s="1"/>
  <c r="EA39" i="1"/>
  <c r="EX39" i="1" s="1"/>
  <c r="DZ39" i="1"/>
  <c r="EW39" i="1" s="1"/>
  <c r="DY39" i="1"/>
  <c r="EV39" i="1" s="1"/>
  <c r="DX39" i="1"/>
  <c r="EU39" i="1" s="1"/>
  <c r="DW39" i="1"/>
  <c r="ET39" i="1" s="1"/>
  <c r="DV39" i="1"/>
  <c r="ES39" i="1" s="1"/>
  <c r="DU39" i="1"/>
  <c r="ER39" i="1" s="1"/>
  <c r="DT39" i="1"/>
  <c r="EQ39" i="1" s="1"/>
  <c r="DS39" i="1"/>
  <c r="EP39" i="1" s="1"/>
  <c r="DR39" i="1"/>
  <c r="EO39" i="1" s="1"/>
  <c r="DQ39" i="1"/>
  <c r="EN39" i="1" s="1"/>
  <c r="DP39" i="1"/>
  <c r="EM39" i="1" s="1"/>
  <c r="DO39" i="1"/>
  <c r="EL39" i="1" s="1"/>
  <c r="DN39" i="1"/>
  <c r="EK39" i="1" s="1"/>
  <c r="DM39" i="1"/>
  <c r="EJ39" i="1" s="1"/>
  <c r="DL39" i="1"/>
  <c r="EI39" i="1" s="1"/>
  <c r="DK39" i="1"/>
  <c r="EH39" i="1" s="1"/>
  <c r="DJ39" i="1"/>
  <c r="EG39" i="1" s="1"/>
  <c r="DI39" i="1"/>
  <c r="EF39" i="1" s="1"/>
  <c r="DH39" i="1"/>
  <c r="EE39" i="1" s="1"/>
  <c r="DG39" i="1"/>
  <c r="ED39" i="1" s="1"/>
  <c r="DF39" i="1"/>
  <c r="EC39" i="1" s="1"/>
  <c r="EB38" i="1"/>
  <c r="EY38" i="1" s="1"/>
  <c r="EA38" i="1"/>
  <c r="EX38" i="1" s="1"/>
  <c r="DZ38" i="1"/>
  <c r="EW38" i="1" s="1"/>
  <c r="DY38" i="1"/>
  <c r="EV38" i="1" s="1"/>
  <c r="DX38" i="1"/>
  <c r="EU38" i="1" s="1"/>
  <c r="DW38" i="1"/>
  <c r="ET38" i="1" s="1"/>
  <c r="DV38" i="1"/>
  <c r="ES38" i="1" s="1"/>
  <c r="DU38" i="1"/>
  <c r="ER38" i="1" s="1"/>
  <c r="DT38" i="1"/>
  <c r="EQ38" i="1" s="1"/>
  <c r="DS38" i="1"/>
  <c r="EP38" i="1" s="1"/>
  <c r="DR38" i="1"/>
  <c r="EO38" i="1" s="1"/>
  <c r="DQ38" i="1"/>
  <c r="EN38" i="1" s="1"/>
  <c r="DP38" i="1"/>
  <c r="EM38" i="1" s="1"/>
  <c r="DO38" i="1"/>
  <c r="EL38" i="1" s="1"/>
  <c r="DN38" i="1"/>
  <c r="EK38" i="1" s="1"/>
  <c r="DM38" i="1"/>
  <c r="EJ38" i="1" s="1"/>
  <c r="DL38" i="1"/>
  <c r="EI38" i="1" s="1"/>
  <c r="DK38" i="1"/>
  <c r="EH38" i="1" s="1"/>
  <c r="DJ38" i="1"/>
  <c r="EG38" i="1" s="1"/>
  <c r="DI38" i="1"/>
  <c r="EF38" i="1" s="1"/>
  <c r="DH38" i="1"/>
  <c r="EE38" i="1" s="1"/>
  <c r="DG38" i="1"/>
  <c r="ED38" i="1" s="1"/>
  <c r="DF38" i="1"/>
  <c r="EC38" i="1" s="1"/>
  <c r="EB37" i="1"/>
  <c r="EY37" i="1" s="1"/>
  <c r="EA37" i="1"/>
  <c r="EX37" i="1" s="1"/>
  <c r="DZ37" i="1"/>
  <c r="EW37" i="1" s="1"/>
  <c r="DY37" i="1"/>
  <c r="EV37" i="1" s="1"/>
  <c r="DX37" i="1"/>
  <c r="EU37" i="1" s="1"/>
  <c r="DW37" i="1"/>
  <c r="ET37" i="1" s="1"/>
  <c r="DV37" i="1"/>
  <c r="ES37" i="1" s="1"/>
  <c r="DU37" i="1"/>
  <c r="ER37" i="1" s="1"/>
  <c r="DT37" i="1"/>
  <c r="EQ37" i="1" s="1"/>
  <c r="DS37" i="1"/>
  <c r="EP37" i="1" s="1"/>
  <c r="DR37" i="1"/>
  <c r="EO37" i="1" s="1"/>
  <c r="DQ37" i="1"/>
  <c r="EN37" i="1" s="1"/>
  <c r="DP37" i="1"/>
  <c r="EM37" i="1" s="1"/>
  <c r="DO37" i="1"/>
  <c r="EL37" i="1" s="1"/>
  <c r="DN37" i="1"/>
  <c r="EK37" i="1" s="1"/>
  <c r="DM37" i="1"/>
  <c r="EJ37" i="1" s="1"/>
  <c r="DL37" i="1"/>
  <c r="EI37" i="1" s="1"/>
  <c r="DK37" i="1"/>
  <c r="EH37" i="1" s="1"/>
  <c r="DJ37" i="1"/>
  <c r="EG37" i="1" s="1"/>
  <c r="DI37" i="1"/>
  <c r="EF37" i="1" s="1"/>
  <c r="DH37" i="1"/>
  <c r="EE37" i="1" s="1"/>
  <c r="DG37" i="1"/>
  <c r="ED37" i="1" s="1"/>
  <c r="DF37" i="1"/>
  <c r="EC37" i="1" s="1"/>
  <c r="EB36" i="1"/>
  <c r="EY36" i="1" s="1"/>
  <c r="EA36" i="1"/>
  <c r="EX36" i="1" s="1"/>
  <c r="DZ36" i="1"/>
  <c r="EW36" i="1" s="1"/>
  <c r="DY36" i="1"/>
  <c r="EV36" i="1" s="1"/>
  <c r="DX36" i="1"/>
  <c r="EU36" i="1" s="1"/>
  <c r="DW36" i="1"/>
  <c r="ET36" i="1" s="1"/>
  <c r="DV36" i="1"/>
  <c r="ES36" i="1" s="1"/>
  <c r="DU36" i="1"/>
  <c r="ER36" i="1" s="1"/>
  <c r="DT36" i="1"/>
  <c r="EQ36" i="1" s="1"/>
  <c r="DS36" i="1"/>
  <c r="EP36" i="1" s="1"/>
  <c r="DR36" i="1"/>
  <c r="EO36" i="1" s="1"/>
  <c r="DQ36" i="1"/>
  <c r="EN36" i="1" s="1"/>
  <c r="DP36" i="1"/>
  <c r="EM36" i="1" s="1"/>
  <c r="DO36" i="1"/>
  <c r="EL36" i="1" s="1"/>
  <c r="DN36" i="1"/>
  <c r="EK36" i="1" s="1"/>
  <c r="DM36" i="1"/>
  <c r="EJ36" i="1" s="1"/>
  <c r="DL36" i="1"/>
  <c r="EI36" i="1" s="1"/>
  <c r="DK36" i="1"/>
  <c r="EH36" i="1" s="1"/>
  <c r="DJ36" i="1"/>
  <c r="EG36" i="1" s="1"/>
  <c r="DI36" i="1"/>
  <c r="EF36" i="1" s="1"/>
  <c r="DH36" i="1"/>
  <c r="EE36" i="1" s="1"/>
  <c r="DG36" i="1"/>
  <c r="ED36" i="1" s="1"/>
  <c r="DF36" i="1"/>
  <c r="EC36" i="1" s="1"/>
  <c r="EB35" i="1"/>
  <c r="EY35" i="1" s="1"/>
  <c r="EA35" i="1"/>
  <c r="EX35" i="1" s="1"/>
  <c r="DZ35" i="1"/>
  <c r="EW35" i="1" s="1"/>
  <c r="DY35" i="1"/>
  <c r="EV35" i="1" s="1"/>
  <c r="DX35" i="1"/>
  <c r="EU35" i="1" s="1"/>
  <c r="DW35" i="1"/>
  <c r="ET35" i="1" s="1"/>
  <c r="DV35" i="1"/>
  <c r="ES35" i="1" s="1"/>
  <c r="DU35" i="1"/>
  <c r="ER35" i="1" s="1"/>
  <c r="DT35" i="1"/>
  <c r="EQ35" i="1" s="1"/>
  <c r="DS35" i="1"/>
  <c r="EP35" i="1" s="1"/>
  <c r="DR35" i="1"/>
  <c r="EO35" i="1" s="1"/>
  <c r="DQ35" i="1"/>
  <c r="EN35" i="1" s="1"/>
  <c r="DP35" i="1"/>
  <c r="EM35" i="1" s="1"/>
  <c r="DO35" i="1"/>
  <c r="EL35" i="1" s="1"/>
  <c r="DN35" i="1"/>
  <c r="EK35" i="1" s="1"/>
  <c r="DM35" i="1"/>
  <c r="EJ35" i="1" s="1"/>
  <c r="DL35" i="1"/>
  <c r="EI35" i="1" s="1"/>
  <c r="DK35" i="1"/>
  <c r="EH35" i="1" s="1"/>
  <c r="DJ35" i="1"/>
  <c r="EG35" i="1" s="1"/>
  <c r="DI35" i="1"/>
  <c r="EF35" i="1" s="1"/>
  <c r="DH35" i="1"/>
  <c r="EE35" i="1" s="1"/>
  <c r="DG35" i="1"/>
  <c r="ED35" i="1" s="1"/>
  <c r="DF35" i="1"/>
  <c r="EC35" i="1" s="1"/>
  <c r="EB34" i="1"/>
  <c r="EY34" i="1" s="1"/>
  <c r="EA34" i="1"/>
  <c r="EX34" i="1" s="1"/>
  <c r="DZ34" i="1"/>
  <c r="EW34" i="1" s="1"/>
  <c r="DY34" i="1"/>
  <c r="EV34" i="1" s="1"/>
  <c r="DX34" i="1"/>
  <c r="EU34" i="1" s="1"/>
  <c r="DW34" i="1"/>
  <c r="ET34" i="1" s="1"/>
  <c r="DV34" i="1"/>
  <c r="ES34" i="1" s="1"/>
  <c r="DU34" i="1"/>
  <c r="ER34" i="1" s="1"/>
  <c r="DT34" i="1"/>
  <c r="EQ34" i="1" s="1"/>
  <c r="DS34" i="1"/>
  <c r="EP34" i="1" s="1"/>
  <c r="DR34" i="1"/>
  <c r="EO34" i="1" s="1"/>
  <c r="DQ34" i="1"/>
  <c r="EN34" i="1" s="1"/>
  <c r="DP34" i="1"/>
  <c r="EM34" i="1" s="1"/>
  <c r="DO34" i="1"/>
  <c r="EL34" i="1" s="1"/>
  <c r="DN34" i="1"/>
  <c r="EK34" i="1" s="1"/>
  <c r="DM34" i="1"/>
  <c r="EJ34" i="1" s="1"/>
  <c r="DL34" i="1"/>
  <c r="EI34" i="1" s="1"/>
  <c r="DK34" i="1"/>
  <c r="EH34" i="1" s="1"/>
  <c r="DJ34" i="1"/>
  <c r="EG34" i="1" s="1"/>
  <c r="DI34" i="1"/>
  <c r="EF34" i="1" s="1"/>
  <c r="DH34" i="1"/>
  <c r="EE34" i="1" s="1"/>
  <c r="DG34" i="1"/>
  <c r="ED34" i="1" s="1"/>
  <c r="DF34" i="1"/>
  <c r="EC34" i="1" s="1"/>
  <c r="EB33" i="1"/>
  <c r="EY33" i="1" s="1"/>
  <c r="EA33" i="1"/>
  <c r="EX33" i="1" s="1"/>
  <c r="DZ33" i="1"/>
  <c r="EW33" i="1" s="1"/>
  <c r="DY33" i="1"/>
  <c r="EV33" i="1" s="1"/>
  <c r="DX33" i="1"/>
  <c r="EU33" i="1" s="1"/>
  <c r="DW33" i="1"/>
  <c r="ET33" i="1" s="1"/>
  <c r="DV33" i="1"/>
  <c r="ES33" i="1" s="1"/>
  <c r="DU33" i="1"/>
  <c r="ER33" i="1" s="1"/>
  <c r="DT33" i="1"/>
  <c r="EQ33" i="1" s="1"/>
  <c r="DS33" i="1"/>
  <c r="EP33" i="1" s="1"/>
  <c r="DR33" i="1"/>
  <c r="EO33" i="1" s="1"/>
  <c r="DQ33" i="1"/>
  <c r="EN33" i="1" s="1"/>
  <c r="DP33" i="1"/>
  <c r="EM33" i="1" s="1"/>
  <c r="DO33" i="1"/>
  <c r="EL33" i="1" s="1"/>
  <c r="DN33" i="1"/>
  <c r="EK33" i="1" s="1"/>
  <c r="DM33" i="1"/>
  <c r="EJ33" i="1" s="1"/>
  <c r="DL33" i="1"/>
  <c r="EI33" i="1" s="1"/>
  <c r="DK33" i="1"/>
  <c r="EH33" i="1" s="1"/>
  <c r="DJ33" i="1"/>
  <c r="EG33" i="1" s="1"/>
  <c r="DI33" i="1"/>
  <c r="EF33" i="1" s="1"/>
  <c r="DH33" i="1"/>
  <c r="EE33" i="1" s="1"/>
  <c r="DG33" i="1"/>
  <c r="ED33" i="1" s="1"/>
  <c r="DF33" i="1"/>
  <c r="EC33" i="1" s="1"/>
  <c r="EF32" i="1"/>
  <c r="EB32" i="1"/>
  <c r="EY32" i="1" s="1"/>
  <c r="EA32" i="1"/>
  <c r="EX32" i="1" s="1"/>
  <c r="DZ32" i="1"/>
  <c r="EW32" i="1" s="1"/>
  <c r="DY32" i="1"/>
  <c r="EV32" i="1" s="1"/>
  <c r="DX32" i="1"/>
  <c r="EU32" i="1" s="1"/>
  <c r="DW32" i="1"/>
  <c r="ET32" i="1" s="1"/>
  <c r="DV32" i="1"/>
  <c r="ES32" i="1" s="1"/>
  <c r="DU32" i="1"/>
  <c r="ER32" i="1" s="1"/>
  <c r="DT32" i="1"/>
  <c r="EQ32" i="1" s="1"/>
  <c r="DS32" i="1"/>
  <c r="EP32" i="1" s="1"/>
  <c r="DR32" i="1"/>
  <c r="EO32" i="1" s="1"/>
  <c r="DQ32" i="1"/>
  <c r="EN32" i="1" s="1"/>
  <c r="DP32" i="1"/>
  <c r="EM32" i="1" s="1"/>
  <c r="DO32" i="1"/>
  <c r="EL32" i="1" s="1"/>
  <c r="DN32" i="1"/>
  <c r="EK32" i="1" s="1"/>
  <c r="DM32" i="1"/>
  <c r="EJ32" i="1" s="1"/>
  <c r="DL32" i="1"/>
  <c r="EI32" i="1" s="1"/>
  <c r="DK32" i="1"/>
  <c r="EH32" i="1" s="1"/>
  <c r="DJ32" i="1"/>
  <c r="EG32" i="1" s="1"/>
  <c r="DI32" i="1"/>
  <c r="DH32" i="1"/>
  <c r="EE32" i="1" s="1"/>
  <c r="DG32" i="1"/>
  <c r="ED32" i="1" s="1"/>
  <c r="DF32" i="1"/>
  <c r="EC32" i="1" s="1"/>
  <c r="EB31" i="1"/>
  <c r="EY31" i="1" s="1"/>
  <c r="EA31" i="1"/>
  <c r="EX31" i="1" s="1"/>
  <c r="DZ31" i="1"/>
  <c r="EW31" i="1" s="1"/>
  <c r="DY31" i="1"/>
  <c r="EV31" i="1" s="1"/>
  <c r="DX31" i="1"/>
  <c r="EU31" i="1" s="1"/>
  <c r="DW31" i="1"/>
  <c r="ET31" i="1" s="1"/>
  <c r="DV31" i="1"/>
  <c r="ES31" i="1" s="1"/>
  <c r="DU31" i="1"/>
  <c r="ER31" i="1" s="1"/>
  <c r="DT31" i="1"/>
  <c r="EQ31" i="1" s="1"/>
  <c r="DS31" i="1"/>
  <c r="EP31" i="1" s="1"/>
  <c r="DR31" i="1"/>
  <c r="EO31" i="1" s="1"/>
  <c r="DQ31" i="1"/>
  <c r="EN31" i="1" s="1"/>
  <c r="DP31" i="1"/>
  <c r="EM31" i="1" s="1"/>
  <c r="DO31" i="1"/>
  <c r="EL31" i="1" s="1"/>
  <c r="DN31" i="1"/>
  <c r="EK31" i="1" s="1"/>
  <c r="DM31" i="1"/>
  <c r="EJ31" i="1" s="1"/>
  <c r="DL31" i="1"/>
  <c r="EI31" i="1" s="1"/>
  <c r="DK31" i="1"/>
  <c r="EH31" i="1" s="1"/>
  <c r="DJ31" i="1"/>
  <c r="EG31" i="1" s="1"/>
  <c r="DI31" i="1"/>
  <c r="EF31" i="1" s="1"/>
  <c r="DH31" i="1"/>
  <c r="EE31" i="1" s="1"/>
  <c r="DG31" i="1"/>
  <c r="ED31" i="1" s="1"/>
  <c r="DF31" i="1"/>
  <c r="EC31" i="1" s="1"/>
  <c r="ES30" i="1"/>
  <c r="EB30" i="1"/>
  <c r="EY30" i="1" s="1"/>
  <c r="EA30" i="1"/>
  <c r="EX30" i="1" s="1"/>
  <c r="DZ30" i="1"/>
  <c r="EW30" i="1" s="1"/>
  <c r="DY30" i="1"/>
  <c r="EV30" i="1" s="1"/>
  <c r="DX30" i="1"/>
  <c r="EU30" i="1" s="1"/>
  <c r="DW30" i="1"/>
  <c r="ET30" i="1" s="1"/>
  <c r="DV30" i="1"/>
  <c r="DU30" i="1"/>
  <c r="ER30" i="1" s="1"/>
  <c r="DT30" i="1"/>
  <c r="EQ30" i="1" s="1"/>
  <c r="DS30" i="1"/>
  <c r="EP30" i="1" s="1"/>
  <c r="DR30" i="1"/>
  <c r="EO30" i="1" s="1"/>
  <c r="DQ30" i="1"/>
  <c r="EN30" i="1" s="1"/>
  <c r="DP30" i="1"/>
  <c r="EM30" i="1" s="1"/>
  <c r="DO30" i="1"/>
  <c r="EL30" i="1" s="1"/>
  <c r="DN30" i="1"/>
  <c r="EK30" i="1" s="1"/>
  <c r="DM30" i="1"/>
  <c r="EJ30" i="1" s="1"/>
  <c r="DL30" i="1"/>
  <c r="EI30" i="1" s="1"/>
  <c r="DK30" i="1"/>
  <c r="EH30" i="1" s="1"/>
  <c r="DJ30" i="1"/>
  <c r="EG30" i="1" s="1"/>
  <c r="DI30" i="1"/>
  <c r="EF30" i="1" s="1"/>
  <c r="DH30" i="1"/>
  <c r="EE30" i="1" s="1"/>
  <c r="DG30" i="1"/>
  <c r="ED30" i="1" s="1"/>
  <c r="DF30" i="1"/>
  <c r="EC30" i="1" s="1"/>
  <c r="EB29" i="1"/>
  <c r="EY29" i="1" s="1"/>
  <c r="EA29" i="1"/>
  <c r="EX29" i="1" s="1"/>
  <c r="DZ29" i="1"/>
  <c r="EW29" i="1" s="1"/>
  <c r="DY29" i="1"/>
  <c r="EV29" i="1" s="1"/>
  <c r="DX29" i="1"/>
  <c r="EU29" i="1" s="1"/>
  <c r="DW29" i="1"/>
  <c r="ET29" i="1" s="1"/>
  <c r="DV29" i="1"/>
  <c r="ES29" i="1" s="1"/>
  <c r="DU29" i="1"/>
  <c r="ER29" i="1" s="1"/>
  <c r="DT29" i="1"/>
  <c r="EQ29" i="1" s="1"/>
  <c r="DS29" i="1"/>
  <c r="EP29" i="1" s="1"/>
  <c r="DR29" i="1"/>
  <c r="EO29" i="1" s="1"/>
  <c r="DQ29" i="1"/>
  <c r="EN29" i="1" s="1"/>
  <c r="DP29" i="1"/>
  <c r="EM29" i="1" s="1"/>
  <c r="DO29" i="1"/>
  <c r="EL29" i="1" s="1"/>
  <c r="DN29" i="1"/>
  <c r="EK29" i="1" s="1"/>
  <c r="DM29" i="1"/>
  <c r="EJ29" i="1" s="1"/>
  <c r="DL29" i="1"/>
  <c r="EI29" i="1" s="1"/>
  <c r="DK29" i="1"/>
  <c r="EH29" i="1" s="1"/>
  <c r="DJ29" i="1"/>
  <c r="EG29" i="1" s="1"/>
  <c r="DI29" i="1"/>
  <c r="EF29" i="1" s="1"/>
  <c r="DH29" i="1"/>
  <c r="EE29" i="1" s="1"/>
  <c r="DG29" i="1"/>
  <c r="ED29" i="1" s="1"/>
  <c r="DF29" i="1"/>
  <c r="EC29" i="1" s="1"/>
  <c r="EK28" i="1"/>
  <c r="EB28" i="1"/>
  <c r="EY28" i="1" s="1"/>
  <c r="EA28" i="1"/>
  <c r="EX28" i="1" s="1"/>
  <c r="DZ28" i="1"/>
  <c r="EW28" i="1" s="1"/>
  <c r="DY28" i="1"/>
  <c r="EV28" i="1" s="1"/>
  <c r="DX28" i="1"/>
  <c r="EU28" i="1" s="1"/>
  <c r="DW28" i="1"/>
  <c r="ET28" i="1" s="1"/>
  <c r="DV28" i="1"/>
  <c r="ES28" i="1" s="1"/>
  <c r="DU28" i="1"/>
  <c r="ER28" i="1" s="1"/>
  <c r="DT28" i="1"/>
  <c r="EQ28" i="1" s="1"/>
  <c r="DS28" i="1"/>
  <c r="EP28" i="1" s="1"/>
  <c r="DR28" i="1"/>
  <c r="EO28" i="1" s="1"/>
  <c r="DQ28" i="1"/>
  <c r="EN28" i="1" s="1"/>
  <c r="DP28" i="1"/>
  <c r="EM28" i="1" s="1"/>
  <c r="DO28" i="1"/>
  <c r="EL28" i="1" s="1"/>
  <c r="DN28" i="1"/>
  <c r="DM28" i="1"/>
  <c r="EJ28" i="1" s="1"/>
  <c r="DL28" i="1"/>
  <c r="EI28" i="1" s="1"/>
  <c r="DK28" i="1"/>
  <c r="EH28" i="1" s="1"/>
  <c r="DJ28" i="1"/>
  <c r="EG28" i="1" s="1"/>
  <c r="DI28" i="1"/>
  <c r="EF28" i="1" s="1"/>
  <c r="DH28" i="1"/>
  <c r="EE28" i="1" s="1"/>
  <c r="DG28" i="1"/>
  <c r="ED28" i="1" s="1"/>
  <c r="DF28" i="1"/>
  <c r="EC28" i="1" s="1"/>
  <c r="EL27" i="1"/>
  <c r="EB27" i="1"/>
  <c r="EY27" i="1" s="1"/>
  <c r="EA27" i="1"/>
  <c r="EX27" i="1" s="1"/>
  <c r="DZ27" i="1"/>
  <c r="EW27" i="1" s="1"/>
  <c r="DY27" i="1"/>
  <c r="EV27" i="1" s="1"/>
  <c r="DX27" i="1"/>
  <c r="EU27" i="1" s="1"/>
  <c r="DW27" i="1"/>
  <c r="ET27" i="1" s="1"/>
  <c r="DV27" i="1"/>
  <c r="ES27" i="1" s="1"/>
  <c r="DU27" i="1"/>
  <c r="ER27" i="1" s="1"/>
  <c r="DT27" i="1"/>
  <c r="EQ27" i="1" s="1"/>
  <c r="DS27" i="1"/>
  <c r="EP27" i="1" s="1"/>
  <c r="DR27" i="1"/>
  <c r="EO27" i="1" s="1"/>
  <c r="DQ27" i="1"/>
  <c r="EN27" i="1" s="1"/>
  <c r="DP27" i="1"/>
  <c r="EM27" i="1" s="1"/>
  <c r="DO27" i="1"/>
  <c r="DN27" i="1"/>
  <c r="EK27" i="1" s="1"/>
  <c r="DM27" i="1"/>
  <c r="EJ27" i="1" s="1"/>
  <c r="DL27" i="1"/>
  <c r="EI27" i="1" s="1"/>
  <c r="DK27" i="1"/>
  <c r="EH27" i="1" s="1"/>
  <c r="DJ27" i="1"/>
  <c r="EG27" i="1" s="1"/>
  <c r="DI27" i="1"/>
  <c r="EF27" i="1" s="1"/>
  <c r="DH27" i="1"/>
  <c r="EE27" i="1" s="1"/>
  <c r="DG27" i="1"/>
  <c r="ED27" i="1" s="1"/>
  <c r="DF27" i="1"/>
  <c r="EC27" i="1" s="1"/>
  <c r="EB26" i="1"/>
  <c r="EY26" i="1" s="1"/>
  <c r="EA26" i="1"/>
  <c r="EX26" i="1" s="1"/>
  <c r="DZ26" i="1"/>
  <c r="EW26" i="1" s="1"/>
  <c r="DY26" i="1"/>
  <c r="EV26" i="1" s="1"/>
  <c r="DX26" i="1"/>
  <c r="EU26" i="1" s="1"/>
  <c r="DW26" i="1"/>
  <c r="ET26" i="1" s="1"/>
  <c r="DV26" i="1"/>
  <c r="ES26" i="1" s="1"/>
  <c r="DU26" i="1"/>
  <c r="ER26" i="1" s="1"/>
  <c r="DT26" i="1"/>
  <c r="EQ26" i="1" s="1"/>
  <c r="DS26" i="1"/>
  <c r="EP26" i="1" s="1"/>
  <c r="DR26" i="1"/>
  <c r="EO26" i="1" s="1"/>
  <c r="DQ26" i="1"/>
  <c r="EN26" i="1" s="1"/>
  <c r="DP26" i="1"/>
  <c r="EM26" i="1" s="1"/>
  <c r="DO26" i="1"/>
  <c r="EL26" i="1" s="1"/>
  <c r="DN26" i="1"/>
  <c r="EK26" i="1" s="1"/>
  <c r="DM26" i="1"/>
  <c r="EJ26" i="1" s="1"/>
  <c r="DL26" i="1"/>
  <c r="EI26" i="1" s="1"/>
  <c r="DK26" i="1"/>
  <c r="EH26" i="1" s="1"/>
  <c r="DJ26" i="1"/>
  <c r="EG26" i="1" s="1"/>
  <c r="DI26" i="1"/>
  <c r="EF26" i="1" s="1"/>
  <c r="DH26" i="1"/>
  <c r="EE26" i="1" s="1"/>
  <c r="DG26" i="1"/>
  <c r="ED26" i="1" s="1"/>
  <c r="DF26" i="1"/>
  <c r="EC26" i="1" s="1"/>
  <c r="EE25" i="1"/>
  <c r="EB25" i="1"/>
  <c r="EY25" i="1" s="1"/>
  <c r="EA25" i="1"/>
  <c r="EX25" i="1" s="1"/>
  <c r="DZ25" i="1"/>
  <c r="EW25" i="1" s="1"/>
  <c r="DY25" i="1"/>
  <c r="EV25" i="1" s="1"/>
  <c r="DX25" i="1"/>
  <c r="EU25" i="1" s="1"/>
  <c r="DW25" i="1"/>
  <c r="ET25" i="1" s="1"/>
  <c r="DV25" i="1"/>
  <c r="ES25" i="1" s="1"/>
  <c r="DU25" i="1"/>
  <c r="ER25" i="1" s="1"/>
  <c r="DT25" i="1"/>
  <c r="EQ25" i="1" s="1"/>
  <c r="DS25" i="1"/>
  <c r="EP25" i="1" s="1"/>
  <c r="DR25" i="1"/>
  <c r="EO25" i="1" s="1"/>
  <c r="DQ25" i="1"/>
  <c r="EN25" i="1" s="1"/>
  <c r="DP25" i="1"/>
  <c r="EM25" i="1" s="1"/>
  <c r="DO25" i="1"/>
  <c r="EL25" i="1" s="1"/>
  <c r="DN25" i="1"/>
  <c r="EK25" i="1" s="1"/>
  <c r="DM25" i="1"/>
  <c r="EJ25" i="1" s="1"/>
  <c r="DL25" i="1"/>
  <c r="EI25" i="1" s="1"/>
  <c r="DK25" i="1"/>
  <c r="EH25" i="1" s="1"/>
  <c r="DJ25" i="1"/>
  <c r="EG25" i="1" s="1"/>
  <c r="DI25" i="1"/>
  <c r="EF25" i="1" s="1"/>
  <c r="DH25" i="1"/>
  <c r="DG25" i="1"/>
  <c r="ED25" i="1" s="1"/>
  <c r="DF25" i="1"/>
  <c r="EC25" i="1" s="1"/>
  <c r="EF24" i="1"/>
  <c r="EB24" i="1"/>
  <c r="EY24" i="1" s="1"/>
  <c r="EA24" i="1"/>
  <c r="EX24" i="1" s="1"/>
  <c r="DZ24" i="1"/>
  <c r="EW24" i="1" s="1"/>
  <c r="DY24" i="1"/>
  <c r="EV24" i="1" s="1"/>
  <c r="DX24" i="1"/>
  <c r="EU24" i="1" s="1"/>
  <c r="DW24" i="1"/>
  <c r="ET24" i="1" s="1"/>
  <c r="DV24" i="1"/>
  <c r="ES24" i="1" s="1"/>
  <c r="DU24" i="1"/>
  <c r="ER24" i="1" s="1"/>
  <c r="DT24" i="1"/>
  <c r="EQ24" i="1" s="1"/>
  <c r="DS24" i="1"/>
  <c r="EP24" i="1" s="1"/>
  <c r="DR24" i="1"/>
  <c r="EO24" i="1" s="1"/>
  <c r="DQ24" i="1"/>
  <c r="EN24" i="1" s="1"/>
  <c r="DP24" i="1"/>
  <c r="EM24" i="1" s="1"/>
  <c r="DO24" i="1"/>
  <c r="EL24" i="1" s="1"/>
  <c r="DN24" i="1"/>
  <c r="EK24" i="1" s="1"/>
  <c r="DM24" i="1"/>
  <c r="EJ24" i="1" s="1"/>
  <c r="DL24" i="1"/>
  <c r="EI24" i="1" s="1"/>
  <c r="DK24" i="1"/>
  <c r="EH24" i="1" s="1"/>
  <c r="DJ24" i="1"/>
  <c r="EG24" i="1" s="1"/>
  <c r="DI24" i="1"/>
  <c r="DH24" i="1"/>
  <c r="EE24" i="1" s="1"/>
  <c r="DG24" i="1"/>
  <c r="ED24" i="1" s="1"/>
  <c r="DF24" i="1"/>
  <c r="EC24" i="1" s="1"/>
  <c r="EH23" i="1"/>
  <c r="EB23" i="1"/>
  <c r="EY23" i="1" s="1"/>
  <c r="EA23" i="1"/>
  <c r="EX23" i="1" s="1"/>
  <c r="DZ23" i="1"/>
  <c r="EW23" i="1" s="1"/>
  <c r="DY23" i="1"/>
  <c r="EV23" i="1" s="1"/>
  <c r="DX23" i="1"/>
  <c r="EU23" i="1" s="1"/>
  <c r="DW23" i="1"/>
  <c r="ET23" i="1" s="1"/>
  <c r="DV23" i="1"/>
  <c r="ES23" i="1" s="1"/>
  <c r="DU23" i="1"/>
  <c r="ER23" i="1" s="1"/>
  <c r="DT23" i="1"/>
  <c r="EQ23" i="1" s="1"/>
  <c r="DS23" i="1"/>
  <c r="EP23" i="1" s="1"/>
  <c r="DR23" i="1"/>
  <c r="EO23" i="1" s="1"/>
  <c r="DQ23" i="1"/>
  <c r="EN23" i="1" s="1"/>
  <c r="DP23" i="1"/>
  <c r="EM23" i="1" s="1"/>
  <c r="DO23" i="1"/>
  <c r="EL23" i="1" s="1"/>
  <c r="DN23" i="1"/>
  <c r="EK23" i="1" s="1"/>
  <c r="DM23" i="1"/>
  <c r="EJ23" i="1" s="1"/>
  <c r="DL23" i="1"/>
  <c r="EI23" i="1" s="1"/>
  <c r="DK23" i="1"/>
  <c r="DJ23" i="1"/>
  <c r="EG23" i="1" s="1"/>
  <c r="DI23" i="1"/>
  <c r="EF23" i="1" s="1"/>
  <c r="DH23" i="1"/>
  <c r="EE23" i="1" s="1"/>
  <c r="DG23" i="1"/>
  <c r="ED23" i="1" s="1"/>
  <c r="DF23" i="1"/>
  <c r="EC23" i="1" s="1"/>
  <c r="ER22" i="1"/>
  <c r="EB22" i="1"/>
  <c r="EY22" i="1" s="1"/>
  <c r="EA22" i="1"/>
  <c r="EX22" i="1" s="1"/>
  <c r="DZ22" i="1"/>
  <c r="EW22" i="1" s="1"/>
  <c r="DY22" i="1"/>
  <c r="EV22" i="1" s="1"/>
  <c r="DX22" i="1"/>
  <c r="EU22" i="1" s="1"/>
  <c r="DW22" i="1"/>
  <c r="ET22" i="1" s="1"/>
  <c r="DV22" i="1"/>
  <c r="ES22" i="1" s="1"/>
  <c r="DU22" i="1"/>
  <c r="DT22" i="1"/>
  <c r="EQ22" i="1" s="1"/>
  <c r="DS22" i="1"/>
  <c r="EP22" i="1" s="1"/>
  <c r="DR22" i="1"/>
  <c r="EO22" i="1" s="1"/>
  <c r="DQ22" i="1"/>
  <c r="EN22" i="1" s="1"/>
  <c r="DP22" i="1"/>
  <c r="EM22" i="1" s="1"/>
  <c r="DO22" i="1"/>
  <c r="EL22" i="1" s="1"/>
  <c r="DN22" i="1"/>
  <c r="EK22" i="1" s="1"/>
  <c r="DM22" i="1"/>
  <c r="EJ22" i="1" s="1"/>
  <c r="DL22" i="1"/>
  <c r="EI22" i="1" s="1"/>
  <c r="DK22" i="1"/>
  <c r="EH22" i="1" s="1"/>
  <c r="DJ22" i="1"/>
  <c r="EG22" i="1" s="1"/>
  <c r="DI22" i="1"/>
  <c r="EF22" i="1" s="1"/>
  <c r="DH22" i="1"/>
  <c r="EE22" i="1" s="1"/>
  <c r="DG22" i="1"/>
  <c r="ED22" i="1" s="1"/>
  <c r="DF22" i="1"/>
  <c r="EC22" i="1" s="1"/>
  <c r="EX21" i="1"/>
  <c r="EL21" i="1"/>
  <c r="EB21" i="1"/>
  <c r="EY21" i="1" s="1"/>
  <c r="EA21" i="1"/>
  <c r="DZ21" i="1"/>
  <c r="EW21" i="1" s="1"/>
  <c r="DY21" i="1"/>
  <c r="EV21" i="1" s="1"/>
  <c r="DX21" i="1"/>
  <c r="EU21" i="1" s="1"/>
  <c r="DW21" i="1"/>
  <c r="ET21" i="1" s="1"/>
  <c r="DV21" i="1"/>
  <c r="ES21" i="1" s="1"/>
  <c r="DU21" i="1"/>
  <c r="ER21" i="1" s="1"/>
  <c r="DT21" i="1"/>
  <c r="EQ21" i="1" s="1"/>
  <c r="DS21" i="1"/>
  <c r="EP21" i="1" s="1"/>
  <c r="DR21" i="1"/>
  <c r="EO21" i="1" s="1"/>
  <c r="DQ21" i="1"/>
  <c r="EN21" i="1" s="1"/>
  <c r="DP21" i="1"/>
  <c r="EM21" i="1" s="1"/>
  <c r="DO21" i="1"/>
  <c r="DN21" i="1"/>
  <c r="EK21" i="1" s="1"/>
  <c r="DM21" i="1"/>
  <c r="EJ21" i="1" s="1"/>
  <c r="DL21" i="1"/>
  <c r="EI21" i="1" s="1"/>
  <c r="DK21" i="1"/>
  <c r="EH21" i="1" s="1"/>
  <c r="DJ21" i="1"/>
  <c r="EG21" i="1" s="1"/>
  <c r="DI21" i="1"/>
  <c r="EF21" i="1" s="1"/>
  <c r="DH21" i="1"/>
  <c r="EE21" i="1" s="1"/>
  <c r="DG21" i="1"/>
  <c r="ED21" i="1" s="1"/>
  <c r="DF21" i="1"/>
  <c r="EC21" i="1" s="1"/>
  <c r="EK20" i="1"/>
  <c r="EB20" i="1"/>
  <c r="EY20" i="1" s="1"/>
  <c r="EA20" i="1"/>
  <c r="EX20" i="1" s="1"/>
  <c r="DZ20" i="1"/>
  <c r="EW20" i="1" s="1"/>
  <c r="DY20" i="1"/>
  <c r="EV20" i="1" s="1"/>
  <c r="DX20" i="1"/>
  <c r="EU20" i="1" s="1"/>
  <c r="DW20" i="1"/>
  <c r="ET20" i="1" s="1"/>
  <c r="DV20" i="1"/>
  <c r="ES20" i="1" s="1"/>
  <c r="DU20" i="1"/>
  <c r="ER20" i="1" s="1"/>
  <c r="DT20" i="1"/>
  <c r="EQ20" i="1" s="1"/>
  <c r="DS20" i="1"/>
  <c r="EP20" i="1" s="1"/>
  <c r="DR20" i="1"/>
  <c r="EO20" i="1" s="1"/>
  <c r="DQ20" i="1"/>
  <c r="EN20" i="1" s="1"/>
  <c r="DP20" i="1"/>
  <c r="EM20" i="1" s="1"/>
  <c r="DO20" i="1"/>
  <c r="EL20" i="1" s="1"/>
  <c r="DN20" i="1"/>
  <c r="DM20" i="1"/>
  <c r="EJ20" i="1" s="1"/>
  <c r="DL20" i="1"/>
  <c r="EI20" i="1" s="1"/>
  <c r="DK20" i="1"/>
  <c r="EH20" i="1" s="1"/>
  <c r="DJ20" i="1"/>
  <c r="EG20" i="1" s="1"/>
  <c r="DI20" i="1"/>
  <c r="EF20" i="1" s="1"/>
  <c r="DH20" i="1"/>
  <c r="EE20" i="1" s="1"/>
  <c r="DG20" i="1"/>
  <c r="ED20" i="1" s="1"/>
  <c r="DF20" i="1"/>
  <c r="EC20" i="1" s="1"/>
  <c r="EX19" i="1"/>
  <c r="EB19" i="1"/>
  <c r="EY19" i="1" s="1"/>
  <c r="EA19" i="1"/>
  <c r="DZ19" i="1"/>
  <c r="EW19" i="1" s="1"/>
  <c r="DY19" i="1"/>
  <c r="EV19" i="1" s="1"/>
  <c r="DX19" i="1"/>
  <c r="EU19" i="1" s="1"/>
  <c r="DW19" i="1"/>
  <c r="ET19" i="1" s="1"/>
  <c r="DV19" i="1"/>
  <c r="ES19" i="1" s="1"/>
  <c r="DU19" i="1"/>
  <c r="ER19" i="1" s="1"/>
  <c r="DT19" i="1"/>
  <c r="EQ19" i="1" s="1"/>
  <c r="DS19" i="1"/>
  <c r="EP19" i="1" s="1"/>
  <c r="DR19" i="1"/>
  <c r="EO19" i="1" s="1"/>
  <c r="DQ19" i="1"/>
  <c r="EN19" i="1" s="1"/>
  <c r="DP19" i="1"/>
  <c r="EM19" i="1" s="1"/>
  <c r="DO19" i="1"/>
  <c r="EL19" i="1" s="1"/>
  <c r="DN19" i="1"/>
  <c r="EK19" i="1" s="1"/>
  <c r="DM19" i="1"/>
  <c r="EJ19" i="1" s="1"/>
  <c r="DL19" i="1"/>
  <c r="EI19" i="1" s="1"/>
  <c r="DK19" i="1"/>
  <c r="EH19" i="1" s="1"/>
  <c r="DJ19" i="1"/>
  <c r="EG19" i="1" s="1"/>
  <c r="DI19" i="1"/>
  <c r="EF19" i="1" s="1"/>
  <c r="DH19" i="1"/>
  <c r="EE19" i="1" s="1"/>
  <c r="DG19" i="1"/>
  <c r="ED19" i="1" s="1"/>
  <c r="DF19" i="1"/>
  <c r="EC19" i="1" s="1"/>
  <c r="EU18" i="1"/>
  <c r="ED18" i="1"/>
  <c r="EB18" i="1"/>
  <c r="EY18" i="1" s="1"/>
  <c r="EA18" i="1"/>
  <c r="EX18" i="1" s="1"/>
  <c r="DZ18" i="1"/>
  <c r="EW18" i="1" s="1"/>
  <c r="DY18" i="1"/>
  <c r="EV18" i="1" s="1"/>
  <c r="DX18" i="1"/>
  <c r="DW18" i="1"/>
  <c r="ET18" i="1" s="1"/>
  <c r="DV18" i="1"/>
  <c r="ES18" i="1" s="1"/>
  <c r="DU18" i="1"/>
  <c r="ER18" i="1" s="1"/>
  <c r="DT18" i="1"/>
  <c r="EQ18" i="1" s="1"/>
  <c r="DS18" i="1"/>
  <c r="EP18" i="1" s="1"/>
  <c r="DR18" i="1"/>
  <c r="EO18" i="1" s="1"/>
  <c r="DQ18" i="1"/>
  <c r="EN18" i="1" s="1"/>
  <c r="DP18" i="1"/>
  <c r="EM18" i="1" s="1"/>
  <c r="DO18" i="1"/>
  <c r="EL18" i="1" s="1"/>
  <c r="DN18" i="1"/>
  <c r="EK18" i="1" s="1"/>
  <c r="DM18" i="1"/>
  <c r="EJ18" i="1" s="1"/>
  <c r="DL18" i="1"/>
  <c r="EI18" i="1" s="1"/>
  <c r="DK18" i="1"/>
  <c r="EH18" i="1" s="1"/>
  <c r="DJ18" i="1"/>
  <c r="EG18" i="1" s="1"/>
  <c r="DI18" i="1"/>
  <c r="EF18" i="1" s="1"/>
  <c r="DH18" i="1"/>
  <c r="EE18" i="1" s="1"/>
  <c r="DG18" i="1"/>
  <c r="DF18" i="1"/>
  <c r="EC18" i="1" s="1"/>
  <c r="EY17" i="1"/>
  <c r="EB17" i="1"/>
  <c r="EA17" i="1"/>
  <c r="EX17" i="1" s="1"/>
  <c r="DZ17" i="1"/>
  <c r="EW17" i="1" s="1"/>
  <c r="DY17" i="1"/>
  <c r="EV17" i="1" s="1"/>
  <c r="DX17" i="1"/>
  <c r="EU17" i="1" s="1"/>
  <c r="DW17" i="1"/>
  <c r="ET17" i="1" s="1"/>
  <c r="DV17" i="1"/>
  <c r="ES17" i="1" s="1"/>
  <c r="DU17" i="1"/>
  <c r="ER17" i="1" s="1"/>
  <c r="DT17" i="1"/>
  <c r="EQ17" i="1" s="1"/>
  <c r="DS17" i="1"/>
  <c r="EP17" i="1" s="1"/>
  <c r="DR17" i="1"/>
  <c r="EO17" i="1" s="1"/>
  <c r="DQ17" i="1"/>
  <c r="EN17" i="1" s="1"/>
  <c r="DP17" i="1"/>
  <c r="EM17" i="1" s="1"/>
  <c r="DO17" i="1"/>
  <c r="EL17" i="1" s="1"/>
  <c r="DN17" i="1"/>
  <c r="EK17" i="1" s="1"/>
  <c r="DM17" i="1"/>
  <c r="EJ17" i="1" s="1"/>
  <c r="DL17" i="1"/>
  <c r="EI17" i="1" s="1"/>
  <c r="DK17" i="1"/>
  <c r="EH17" i="1" s="1"/>
  <c r="DJ17" i="1"/>
  <c r="EG17" i="1" s="1"/>
  <c r="DI17" i="1"/>
  <c r="EF17" i="1" s="1"/>
  <c r="DH17" i="1"/>
  <c r="EE17" i="1" s="1"/>
  <c r="DG17" i="1"/>
  <c r="ED17" i="1" s="1"/>
  <c r="DF17" i="1"/>
  <c r="EC17" i="1" s="1"/>
  <c r="EC16" i="1"/>
  <c r="EB16" i="1"/>
  <c r="EY16" i="1" s="1"/>
  <c r="EA16" i="1"/>
  <c r="EX16" i="1" s="1"/>
  <c r="DZ16" i="1"/>
  <c r="EW16" i="1" s="1"/>
  <c r="DY16" i="1"/>
  <c r="EV16" i="1" s="1"/>
  <c r="DX16" i="1"/>
  <c r="EU16" i="1" s="1"/>
  <c r="DW16" i="1"/>
  <c r="ET16" i="1" s="1"/>
  <c r="DV16" i="1"/>
  <c r="ES16" i="1" s="1"/>
  <c r="DU16" i="1"/>
  <c r="ER16" i="1" s="1"/>
  <c r="DT16" i="1"/>
  <c r="EQ16" i="1" s="1"/>
  <c r="DS16" i="1"/>
  <c r="EP16" i="1" s="1"/>
  <c r="DR16" i="1"/>
  <c r="EO16" i="1" s="1"/>
  <c r="DQ16" i="1"/>
  <c r="EN16" i="1" s="1"/>
  <c r="DP16" i="1"/>
  <c r="EM16" i="1" s="1"/>
  <c r="DO16" i="1"/>
  <c r="EL16" i="1" s="1"/>
  <c r="DN16" i="1"/>
  <c r="EK16" i="1" s="1"/>
  <c r="DM16" i="1"/>
  <c r="EJ16" i="1" s="1"/>
  <c r="DL16" i="1"/>
  <c r="EI16" i="1" s="1"/>
  <c r="DK16" i="1"/>
  <c r="EH16" i="1" s="1"/>
  <c r="DJ16" i="1"/>
  <c r="EG16" i="1" s="1"/>
  <c r="DI16" i="1"/>
  <c r="EF16" i="1" s="1"/>
  <c r="DH16" i="1"/>
  <c r="EE16" i="1" s="1"/>
  <c r="DG16" i="1"/>
  <c r="ED16" i="1" s="1"/>
  <c r="DF16" i="1"/>
  <c r="EX15" i="1"/>
  <c r="EE15" i="1"/>
  <c r="EB15" i="1"/>
  <c r="EY15" i="1" s="1"/>
  <c r="EA15" i="1"/>
  <c r="DZ15" i="1"/>
  <c r="EW15" i="1" s="1"/>
  <c r="DY15" i="1"/>
  <c r="EV15" i="1" s="1"/>
  <c r="DX15" i="1"/>
  <c r="EU15" i="1" s="1"/>
  <c r="DW15" i="1"/>
  <c r="ET15" i="1" s="1"/>
  <c r="DV15" i="1"/>
  <c r="ES15" i="1" s="1"/>
  <c r="DU15" i="1"/>
  <c r="ER15" i="1" s="1"/>
  <c r="DT15" i="1"/>
  <c r="EQ15" i="1" s="1"/>
  <c r="DS15" i="1"/>
  <c r="EP15" i="1" s="1"/>
  <c r="DR15" i="1"/>
  <c r="EO15" i="1" s="1"/>
  <c r="DQ15" i="1"/>
  <c r="EN15" i="1" s="1"/>
  <c r="DP15" i="1"/>
  <c r="EM15" i="1" s="1"/>
  <c r="DO15" i="1"/>
  <c r="EL15" i="1" s="1"/>
  <c r="DN15" i="1"/>
  <c r="EK15" i="1" s="1"/>
  <c r="DM15" i="1"/>
  <c r="EJ15" i="1" s="1"/>
  <c r="DL15" i="1"/>
  <c r="EI15" i="1" s="1"/>
  <c r="DK15" i="1"/>
  <c r="EH15" i="1" s="1"/>
  <c r="DJ15" i="1"/>
  <c r="EG15" i="1" s="1"/>
  <c r="DI15" i="1"/>
  <c r="EF15" i="1" s="1"/>
  <c r="DH15" i="1"/>
  <c r="DG15" i="1"/>
  <c r="ED15" i="1" s="1"/>
  <c r="DF15" i="1"/>
  <c r="EC15" i="1" s="1"/>
  <c r="EG14" i="1"/>
  <c r="EB14" i="1"/>
  <c r="EY14" i="1" s="1"/>
  <c r="EA14" i="1"/>
  <c r="EX14" i="1" s="1"/>
  <c r="DZ14" i="1"/>
  <c r="EW14" i="1" s="1"/>
  <c r="DY14" i="1"/>
  <c r="EV14" i="1" s="1"/>
  <c r="DX14" i="1"/>
  <c r="EU14" i="1" s="1"/>
  <c r="DW14" i="1"/>
  <c r="ET14" i="1" s="1"/>
  <c r="DV14" i="1"/>
  <c r="ES14" i="1" s="1"/>
  <c r="DU14" i="1"/>
  <c r="ER14" i="1" s="1"/>
  <c r="DT14" i="1"/>
  <c r="EQ14" i="1" s="1"/>
  <c r="DS14" i="1"/>
  <c r="EP14" i="1" s="1"/>
  <c r="DR14" i="1"/>
  <c r="EO14" i="1" s="1"/>
  <c r="DQ14" i="1"/>
  <c r="EN14" i="1" s="1"/>
  <c r="DP14" i="1"/>
  <c r="EM14" i="1" s="1"/>
  <c r="DO14" i="1"/>
  <c r="EL14" i="1" s="1"/>
  <c r="DN14" i="1"/>
  <c r="EK14" i="1" s="1"/>
  <c r="DM14" i="1"/>
  <c r="EJ14" i="1" s="1"/>
  <c r="DL14" i="1"/>
  <c r="EI14" i="1" s="1"/>
  <c r="DK14" i="1"/>
  <c r="EH14" i="1" s="1"/>
  <c r="DJ14" i="1"/>
  <c r="DI14" i="1"/>
  <c r="EF14" i="1" s="1"/>
  <c r="DH14" i="1"/>
  <c r="EE14" i="1" s="1"/>
  <c r="DG14" i="1"/>
  <c r="ED14" i="1" s="1"/>
  <c r="DF14" i="1"/>
  <c r="EC14" i="1" s="1"/>
  <c r="EW13" i="1"/>
  <c r="EK13" i="1"/>
  <c r="EF13" i="1"/>
  <c r="EB13" i="1"/>
  <c r="EY13" i="1" s="1"/>
  <c r="EA13" i="1"/>
  <c r="EX13" i="1" s="1"/>
  <c r="DZ13" i="1"/>
  <c r="DY13" i="1"/>
  <c r="EV13" i="1" s="1"/>
  <c r="DX13" i="1"/>
  <c r="EU13" i="1" s="1"/>
  <c r="DW13" i="1"/>
  <c r="ET13" i="1" s="1"/>
  <c r="DV13" i="1"/>
  <c r="ES13" i="1" s="1"/>
  <c r="DU13" i="1"/>
  <c r="ER13" i="1" s="1"/>
  <c r="DT13" i="1"/>
  <c r="EQ13" i="1" s="1"/>
  <c r="DS13" i="1"/>
  <c r="EP13" i="1" s="1"/>
  <c r="DR13" i="1"/>
  <c r="EO13" i="1" s="1"/>
  <c r="DQ13" i="1"/>
  <c r="EN13" i="1" s="1"/>
  <c r="DP13" i="1"/>
  <c r="EM13" i="1" s="1"/>
  <c r="DO13" i="1"/>
  <c r="EL13" i="1" s="1"/>
  <c r="DN13" i="1"/>
  <c r="DM13" i="1"/>
  <c r="EJ13" i="1" s="1"/>
  <c r="DL13" i="1"/>
  <c r="EI13" i="1" s="1"/>
  <c r="DK13" i="1"/>
  <c r="EH13" i="1" s="1"/>
  <c r="DJ13" i="1"/>
  <c r="EG13" i="1" s="1"/>
  <c r="DI13" i="1"/>
  <c r="DH13" i="1"/>
  <c r="EE13" i="1" s="1"/>
  <c r="DG13" i="1"/>
  <c r="ED13" i="1" s="1"/>
  <c r="DF13" i="1"/>
  <c r="EC13" i="1" s="1"/>
  <c r="EV12" i="1"/>
  <c r="EB12" i="1"/>
  <c r="EY12" i="1" s="1"/>
  <c r="EA12" i="1"/>
  <c r="EX12" i="1" s="1"/>
  <c r="DZ12" i="1"/>
  <c r="EW12" i="1" s="1"/>
  <c r="DY12" i="1"/>
  <c r="DX12" i="1"/>
  <c r="EU12" i="1" s="1"/>
  <c r="DW12" i="1"/>
  <c r="ET12" i="1" s="1"/>
  <c r="DV12" i="1"/>
  <c r="ES12" i="1" s="1"/>
  <c r="DU12" i="1"/>
  <c r="ER12" i="1" s="1"/>
  <c r="DT12" i="1"/>
  <c r="EQ12" i="1" s="1"/>
  <c r="DS12" i="1"/>
  <c r="EP12" i="1" s="1"/>
  <c r="DR12" i="1"/>
  <c r="EO12" i="1" s="1"/>
  <c r="DQ12" i="1"/>
  <c r="EN12" i="1" s="1"/>
  <c r="DP12" i="1"/>
  <c r="EM12" i="1" s="1"/>
  <c r="DO12" i="1"/>
  <c r="EL12" i="1" s="1"/>
  <c r="DN12" i="1"/>
  <c r="EK12" i="1" s="1"/>
  <c r="DM12" i="1"/>
  <c r="EJ12" i="1" s="1"/>
  <c r="DL12" i="1"/>
  <c r="EI12" i="1" s="1"/>
  <c r="DK12" i="1"/>
  <c r="EH12" i="1" s="1"/>
  <c r="DJ12" i="1"/>
  <c r="EG12" i="1" s="1"/>
  <c r="DI12" i="1"/>
  <c r="EF12" i="1" s="1"/>
  <c r="DH12" i="1"/>
  <c r="EE12" i="1" s="1"/>
  <c r="DG12" i="1"/>
  <c r="ED12" i="1" s="1"/>
  <c r="DF12" i="1"/>
  <c r="EC12" i="1" s="1"/>
  <c r="ET11" i="1"/>
  <c r="EP11" i="1"/>
  <c r="EB11" i="1"/>
  <c r="EY11" i="1" s="1"/>
  <c r="EA11" i="1"/>
  <c r="EX11" i="1" s="1"/>
  <c r="DZ11" i="1"/>
  <c r="EW11" i="1" s="1"/>
  <c r="DY11" i="1"/>
  <c r="EV11" i="1" s="1"/>
  <c r="DX11" i="1"/>
  <c r="EU11" i="1" s="1"/>
  <c r="DW11" i="1"/>
  <c r="DV11" i="1"/>
  <c r="ES11" i="1" s="1"/>
  <c r="DU11" i="1"/>
  <c r="ER11" i="1" s="1"/>
  <c r="DT11" i="1"/>
  <c r="EQ11" i="1" s="1"/>
  <c r="DS11" i="1"/>
  <c r="DR11" i="1"/>
  <c r="EO11" i="1" s="1"/>
  <c r="DQ11" i="1"/>
  <c r="EN11" i="1" s="1"/>
  <c r="DP11" i="1"/>
  <c r="EM11" i="1" s="1"/>
  <c r="DO11" i="1"/>
  <c r="EL11" i="1" s="1"/>
  <c r="DN11" i="1"/>
  <c r="EK11" i="1" s="1"/>
  <c r="DM11" i="1"/>
  <c r="EJ11" i="1" s="1"/>
  <c r="DL11" i="1"/>
  <c r="EI11" i="1" s="1"/>
  <c r="DK11" i="1"/>
  <c r="EH11" i="1" s="1"/>
  <c r="DJ11" i="1"/>
  <c r="EG11" i="1" s="1"/>
  <c r="DI11" i="1"/>
  <c r="EF11" i="1" s="1"/>
  <c r="DH11" i="1"/>
  <c r="EE11" i="1" s="1"/>
  <c r="DG11" i="1"/>
  <c r="ED11" i="1" s="1"/>
  <c r="DF11" i="1"/>
  <c r="EC11" i="1" s="1"/>
  <c r="EB10" i="1"/>
  <c r="EY10" i="1" s="1"/>
  <c r="EA10" i="1"/>
  <c r="EX10" i="1" s="1"/>
  <c r="DZ10" i="1"/>
  <c r="EW10" i="1" s="1"/>
  <c r="DY10" i="1"/>
  <c r="EV10" i="1" s="1"/>
  <c r="DX10" i="1"/>
  <c r="EU10" i="1" s="1"/>
  <c r="DW10" i="1"/>
  <c r="ET10" i="1" s="1"/>
  <c r="DV10" i="1"/>
  <c r="ES10" i="1" s="1"/>
  <c r="DU10" i="1"/>
  <c r="ER10" i="1" s="1"/>
  <c r="DT10" i="1"/>
  <c r="EQ10" i="1" s="1"/>
  <c r="DS10" i="1"/>
  <c r="EP10" i="1" s="1"/>
  <c r="DR10" i="1"/>
  <c r="EO10" i="1" s="1"/>
  <c r="DQ10" i="1"/>
  <c r="EN10" i="1" s="1"/>
  <c r="DP10" i="1"/>
  <c r="EM10" i="1" s="1"/>
  <c r="DO10" i="1"/>
  <c r="EL10" i="1" s="1"/>
  <c r="DN10" i="1"/>
  <c r="EK10" i="1" s="1"/>
  <c r="DM10" i="1"/>
  <c r="EJ10" i="1" s="1"/>
  <c r="DL10" i="1"/>
  <c r="EI10" i="1" s="1"/>
  <c r="DK10" i="1"/>
  <c r="EH10" i="1" s="1"/>
  <c r="DJ10" i="1"/>
  <c r="EG10" i="1" s="1"/>
  <c r="DI10" i="1"/>
  <c r="EF10" i="1" s="1"/>
  <c r="DH10" i="1"/>
  <c r="EE10" i="1" s="1"/>
  <c r="DG10" i="1"/>
  <c r="ED10" i="1" s="1"/>
  <c r="DF10" i="1"/>
  <c r="EC10" i="1" s="1"/>
  <c r="EI9" i="1"/>
  <c r="EB9" i="1"/>
  <c r="EY9" i="1" s="1"/>
  <c r="EA9" i="1"/>
  <c r="EX9" i="1" s="1"/>
  <c r="DZ9" i="1"/>
  <c r="EW9" i="1" s="1"/>
  <c r="DY9" i="1"/>
  <c r="EV9" i="1" s="1"/>
  <c r="DX9" i="1"/>
  <c r="EU9" i="1" s="1"/>
  <c r="DW9" i="1"/>
  <c r="ET9" i="1" s="1"/>
  <c r="DV9" i="1"/>
  <c r="ES9" i="1" s="1"/>
  <c r="DU9" i="1"/>
  <c r="ER9" i="1" s="1"/>
  <c r="DT9" i="1"/>
  <c r="EQ9" i="1" s="1"/>
  <c r="DS9" i="1"/>
  <c r="EP9" i="1" s="1"/>
  <c r="DR9" i="1"/>
  <c r="EO9" i="1" s="1"/>
  <c r="DQ9" i="1"/>
  <c r="EN9" i="1" s="1"/>
  <c r="DP9" i="1"/>
  <c r="EM9" i="1" s="1"/>
  <c r="DO9" i="1"/>
  <c r="EL9" i="1" s="1"/>
  <c r="DN9" i="1"/>
  <c r="EK9" i="1" s="1"/>
  <c r="DM9" i="1"/>
  <c r="EJ9" i="1" s="1"/>
  <c r="DL9" i="1"/>
  <c r="DK9" i="1"/>
  <c r="EH9" i="1" s="1"/>
  <c r="DJ9" i="1"/>
  <c r="EG9" i="1" s="1"/>
  <c r="DI9" i="1"/>
  <c r="EF9" i="1" s="1"/>
  <c r="DH9" i="1"/>
  <c r="EE9" i="1" s="1"/>
  <c r="DG9" i="1"/>
  <c r="ED9" i="1" s="1"/>
  <c r="DF9" i="1"/>
  <c r="EC9" i="1" s="1"/>
  <c r="ES8" i="1"/>
  <c r="EB8" i="1"/>
  <c r="EY8" i="1" s="1"/>
  <c r="EA8" i="1"/>
  <c r="EX8" i="1" s="1"/>
  <c r="DZ8" i="1"/>
  <c r="EW8" i="1" s="1"/>
  <c r="DY8" i="1"/>
  <c r="EV8" i="1" s="1"/>
  <c r="DX8" i="1"/>
  <c r="EU8" i="1" s="1"/>
  <c r="DW8" i="1"/>
  <c r="ET8" i="1" s="1"/>
  <c r="DV8" i="1"/>
  <c r="DU8" i="1"/>
  <c r="ER8" i="1" s="1"/>
  <c r="DT8" i="1"/>
  <c r="EQ8" i="1" s="1"/>
  <c r="DS8" i="1"/>
  <c r="EP8" i="1" s="1"/>
  <c r="DR8" i="1"/>
  <c r="EO8" i="1" s="1"/>
  <c r="DQ8" i="1"/>
  <c r="EN8" i="1" s="1"/>
  <c r="DP8" i="1"/>
  <c r="EM8" i="1" s="1"/>
  <c r="DO8" i="1"/>
  <c r="EL8" i="1" s="1"/>
  <c r="DN8" i="1"/>
  <c r="EK8" i="1" s="1"/>
  <c r="DM8" i="1"/>
  <c r="EJ8" i="1" s="1"/>
  <c r="DL8" i="1"/>
  <c r="EI8" i="1" s="1"/>
  <c r="DK8" i="1"/>
  <c r="EH8" i="1" s="1"/>
  <c r="DJ8" i="1"/>
  <c r="EG8" i="1" s="1"/>
  <c r="DI8" i="1"/>
  <c r="EF8" i="1" s="1"/>
  <c r="DH8" i="1"/>
  <c r="EE8" i="1" s="1"/>
  <c r="DG8" i="1"/>
  <c r="ED8" i="1" s="1"/>
  <c r="DF8" i="1"/>
  <c r="EC8" i="1" s="1"/>
</calcChain>
</file>

<file path=xl/sharedStrings.xml><?xml version="1.0" encoding="utf-8"?>
<sst xmlns="http://schemas.openxmlformats.org/spreadsheetml/2006/main" count="2544" uniqueCount="179">
  <si>
    <t xml:space="preserve">УТВЕРЖДЕН                                                    Директор МБОУ СОШ № 94                И.В.Попова
</t>
  </si>
  <si>
    <t>График оценочных процедур в МБОУ СОШ № 94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</si>
  <si>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</si>
  <si>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</si>
  <si>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</si>
  <si>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</si>
  <si>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</si>
  <si>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</si>
  <si>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</si>
  <si>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</si>
  <si>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</si>
  <si>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</si>
  <si>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</si>
  <si>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</si>
  <si>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</si>
  <si>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</si>
  <si>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</si>
  <si>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</si>
  <si>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</si>
  <si>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</si>
  <si>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</si>
  <si>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</si>
  <si>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</si>
  <si>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</si>
  <si>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</si>
  <si>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</si>
  <si>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</si>
  <si>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</si>
  <si>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</si>
  <si>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</si>
  <si>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</si>
  <si>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</si>
  <si>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</si>
  <si>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</si>
  <si>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</si>
  <si>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</si>
  <si>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</si>
  <si>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</si>
  <si>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</si>
  <si>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</si>
  <si>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</si>
  <si>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</si>
  <si>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</si>
  <si>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</si>
  <si>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</si>
  <si>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</si>
  <si>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 xml:space="preserve">
</t>
  </si>
  <si>
    <t>2е</t>
  </si>
  <si>
    <t>Информатика</t>
  </si>
  <si>
    <t>2ж</t>
  </si>
  <si>
    <t>История</t>
  </si>
  <si>
    <t>2з</t>
  </si>
  <si>
    <t>Кубановедение</t>
  </si>
  <si>
    <t>2и</t>
  </si>
  <si>
    <t>Литература, литчтение</t>
  </si>
  <si>
    <t>2к</t>
  </si>
  <si>
    <t>Математика</t>
  </si>
  <si>
    <t>2л</t>
  </si>
  <si>
    <t>Музыка</t>
  </si>
  <si>
    <t>2м</t>
  </si>
  <si>
    <t>Немецкий</t>
  </si>
  <si>
    <t>3а</t>
  </si>
  <si>
    <t>ОБЗР</t>
  </si>
  <si>
    <t>3б</t>
  </si>
  <si>
    <t>Обществознание</t>
  </si>
  <si>
    <t>3в</t>
  </si>
  <si>
    <t>Окружающий мир</t>
  </si>
  <si>
    <t>3г</t>
  </si>
  <si>
    <t>Русский язык</t>
  </si>
  <si>
    <t>3д</t>
  </si>
  <si>
    <t>Технология</t>
  </si>
  <si>
    <t>3е</t>
  </si>
  <si>
    <t>Физика</t>
  </si>
  <si>
    <t>3ж</t>
  </si>
  <si>
    <t>Физкультура</t>
  </si>
  <si>
    <t>3з</t>
  </si>
  <si>
    <t>Французский</t>
  </si>
  <si>
    <t>3и</t>
  </si>
  <si>
    <t>Химия</t>
  </si>
  <si>
    <t>3к</t>
  </si>
  <si>
    <t>3л</t>
  </si>
  <si>
    <t>3м</t>
  </si>
  <si>
    <t>жирным шрифтом обозначены ВПР</t>
  </si>
  <si>
    <t>3н</t>
  </si>
  <si>
    <t>3о</t>
  </si>
  <si>
    <t>3п</t>
  </si>
  <si>
    <t>4а</t>
  </si>
  <si>
    <t>ВПР</t>
  </si>
  <si>
    <t>4б</t>
  </si>
  <si>
    <t>4в</t>
  </si>
  <si>
    <t>4г</t>
  </si>
  <si>
    <t>4д</t>
  </si>
  <si>
    <t>4е</t>
  </si>
  <si>
    <t>4ж</t>
  </si>
  <si>
    <t>4з</t>
  </si>
  <si>
    <t>4и</t>
  </si>
  <si>
    <t>4к</t>
  </si>
  <si>
    <t>4л</t>
  </si>
  <si>
    <t>4м</t>
  </si>
  <si>
    <t>4н</t>
  </si>
  <si>
    <t>4о</t>
  </si>
  <si>
    <t>4п</t>
  </si>
  <si>
    <t>4р</t>
  </si>
  <si>
    <t>4с</t>
  </si>
  <si>
    <t>4т</t>
  </si>
  <si>
    <t>5а</t>
  </si>
  <si>
    <t>5б</t>
  </si>
  <si>
    <t>5в</t>
  </si>
  <si>
    <t>5г</t>
  </si>
  <si>
    <t>5д</t>
  </si>
  <si>
    <t>5е</t>
  </si>
  <si>
    <t>5ж</t>
  </si>
  <si>
    <t>5з</t>
  </si>
  <si>
    <t>5и</t>
  </si>
  <si>
    <t>5к</t>
  </si>
  <si>
    <t>5л</t>
  </si>
  <si>
    <t>5м</t>
  </si>
  <si>
    <t>5н</t>
  </si>
  <si>
    <t>5о</t>
  </si>
  <si>
    <t>5п</t>
  </si>
  <si>
    <t>6а</t>
  </si>
  <si>
    <t>6б</t>
  </si>
  <si>
    <t>6в</t>
  </si>
  <si>
    <t>6г</t>
  </si>
  <si>
    <t>6д</t>
  </si>
  <si>
    <t>6е</t>
  </si>
  <si>
    <t>6ж</t>
  </si>
  <si>
    <t>6з</t>
  </si>
  <si>
    <t>6и</t>
  </si>
  <si>
    <t>6к</t>
  </si>
  <si>
    <t>7а</t>
  </si>
  <si>
    <t>7б</t>
  </si>
  <si>
    <t>7в</t>
  </si>
  <si>
    <t>7г</t>
  </si>
  <si>
    <t>7д</t>
  </si>
  <si>
    <t>7е</t>
  </si>
  <si>
    <t>7ж</t>
  </si>
  <si>
    <t>7з</t>
  </si>
  <si>
    <t>7и</t>
  </si>
  <si>
    <t>7к</t>
  </si>
  <si>
    <t>7л</t>
  </si>
  <si>
    <t>7м</t>
  </si>
  <si>
    <t>8а</t>
  </si>
  <si>
    <t>8б</t>
  </si>
  <si>
    <t>8в</t>
  </si>
  <si>
    <t>8г</t>
  </si>
  <si>
    <t>8д</t>
  </si>
  <si>
    <t>8е</t>
  </si>
  <si>
    <t>8ж</t>
  </si>
  <si>
    <t>8з</t>
  </si>
  <si>
    <t>8и</t>
  </si>
  <si>
    <t>8к</t>
  </si>
  <si>
    <t>8л</t>
  </si>
  <si>
    <t>9а</t>
  </si>
  <si>
    <t>9б</t>
  </si>
  <si>
    <t>9в</t>
  </si>
  <si>
    <t>9г</t>
  </si>
  <si>
    <t>9д</t>
  </si>
  <si>
    <t>9е</t>
  </si>
  <si>
    <t>9ж</t>
  </si>
  <si>
    <t>9з</t>
  </si>
  <si>
    <t>9и</t>
  </si>
  <si>
    <t xml:space="preserve"> </t>
  </si>
  <si>
    <t>9к</t>
  </si>
  <si>
    <t>9л</t>
  </si>
  <si>
    <t>10а</t>
  </si>
  <si>
    <t>10б</t>
  </si>
  <si>
    <t>10в</t>
  </si>
  <si>
    <t>10г</t>
  </si>
  <si>
    <t>11а</t>
  </si>
  <si>
    <t>11б</t>
  </si>
  <si>
    <t>11в</t>
  </si>
  <si>
    <t>11г</t>
  </si>
  <si>
    <t>Количество часов в неделю по предметам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</si>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</sst>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0"/>
      <color rgb="FF000000"/>
      <name val="Calibri"/>
    </font>
    <font>
      <sz val="14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1"/>
      <color theme="1"/>
      <name val="Calibri"/>
      <scheme val="minor"/>
    </font>
    <font>
      <i/>
      <sz val="11"/>
      <color rgb="FF000000"/>
      <name val="Calibri"/>
    </font>
    <font>
      <b/>
      <sz val="12"/>
      <color rgb="FF1F3864"/>
      <name val="Times New Roman"/>
    </font>
    <font>
      <b/>
      <sz val="10"/>
      <color rgb="FF000000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sz val="11"/>
      <color rgb="FF632423"/>
      <name val="Calibri"/>
    </font>
    <font>
      <b/>
      <sz val="11"/>
      <color rgb="FFC00000"/>
      <name val="Calibri"/>
    </font>
    <font>
      <b/>
      <sz val="10"/>
      <color rgb="FF1F3864"/>
      <name val="Times New Roman"/>
    </font>
    <font>
      <sz val="10"/>
      <color rgb="FF1F3864"/>
      <name val="Times New Roman"/>
    </font>
    <font>
      <b/>
      <sz val="10"/>
      <color rgb="FF1F3864"/>
      <name val="Calibri"/>
    </font>
    <font>
      <sz val="10"/>
      <color rgb="FF1F3864"/>
      <name val="Calibri"/>
    </font>
    <font>
      <sz val="10"/>
      <color rgb="FF000000"/>
      <name val="Times New Roman"/>
    </font>
    <font>
      <b/>
      <sz val="10"/>
      <color rgb="FFC00000"/>
      <name val="Times New Roman"/>
    </font>
    <font>
      <sz val="11"/>
      <color theme="1"/>
      <name val="Times New Roman"/>
    </font>
    <font>
      <b/>
      <sz val="10"/>
      <color rgb="FF000000"/>
      <name val="Times New Roman"/>
    </font>
    <font>
      <sz val="10"/>
      <color rgb="FF000000"/>
      <name val="Calibri"/>
      <scheme val="minor"/>
    </font>
    <font>
      <i/>
      <sz val="11"/>
      <color rgb="FF000000"/>
      <name val="Times New Roman"/>
    </font>
    <font>
      <sz val="11"/>
      <color rgb="FF000000"/>
      <name val="Times New Roman"/>
    </font>
    <font>
      <b/>
      <sz val="14"/>
      <color rgb="FF000000"/>
      <name val="Arial"/>
    </font>
    <font>
      <b/>
      <sz val="14"/>
      <color rgb="FFFF0000"/>
      <name val="Times New Roman"/>
    </font>
    <font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CCCCFF"/>
        <bgColor rgb="FFCCCCFF"/>
      </patternFill>
    </fill>
    <fill>
      <patternFill patternType="solid">
        <fgColor rgb="FFFFFF99"/>
        <bgColor rgb="FFFFFF99"/>
      </patternFill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10" borderId="14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10" borderId="18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4" fontId="10" fillId="0" borderId="14" xfId="0" applyNumberFormat="1" applyFont="1" applyBorder="1"/>
    <xf numFmtId="0" fontId="2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/>
    </xf>
    <xf numFmtId="0" fontId="11" fillId="10" borderId="14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7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14" xfId="0" applyFont="1" applyBorder="1"/>
    <xf numFmtId="0" fontId="19" fillId="0" borderId="14" xfId="0" applyFont="1" applyBorder="1"/>
    <xf numFmtId="0" fontId="20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center" wrapText="1"/>
    </xf>
    <xf numFmtId="0" fontId="19" fillId="0" borderId="14" xfId="0" applyFont="1" applyBorder="1" applyAlignment="1"/>
    <xf numFmtId="0" fontId="17" fillId="0" borderId="14" xfId="0" applyFont="1" applyBorder="1" applyAlignment="1">
      <alignment horizontal="left" vertical="center" wrapText="1"/>
    </xf>
    <xf numFmtId="0" fontId="18" fillId="0" borderId="14" xfId="0" applyFont="1" applyBorder="1" applyAlignment="1"/>
    <xf numFmtId="0" fontId="22" fillId="0" borderId="0" xfId="0" applyFont="1" applyAlignment="1">
      <alignment wrapText="1"/>
    </xf>
    <xf numFmtId="0" fontId="1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9" fillId="0" borderId="0" xfId="0" applyFont="1"/>
    <xf numFmtId="0" fontId="27" fillId="0" borderId="14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0" fillId="0" borderId="0" xfId="0" applyFont="1"/>
    <xf numFmtId="0" fontId="32" fillId="0" borderId="14" xfId="0" applyFont="1" applyBorder="1" applyAlignment="1">
      <alignment horizontal="center" vertical="center"/>
    </xf>
    <xf numFmtId="164" fontId="33" fillId="0" borderId="14" xfId="0" applyNumberFormat="1" applyFont="1" applyBorder="1"/>
    <xf numFmtId="0" fontId="19" fillId="0" borderId="0" xfId="0" applyFont="1" applyAlignment="1"/>
    <xf numFmtId="0" fontId="30" fillId="0" borderId="14" xfId="0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10" fillId="0" borderId="14" xfId="0" applyFont="1" applyBorder="1"/>
    <xf numFmtId="0" fontId="13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14" xfId="0" applyFont="1" applyBorder="1" applyAlignment="1"/>
    <xf numFmtId="0" fontId="3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28" xfId="0" applyFont="1" applyBorder="1" applyAlignment="1"/>
    <xf numFmtId="0" fontId="36" fillId="0" borderId="1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3" fillId="8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7" fillId="0" borderId="13" xfId="0" applyFont="1" applyBorder="1"/>
    <xf numFmtId="0" fontId="3" fillId="6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4" fillId="11" borderId="24" xfId="0" applyFont="1" applyFill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321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E72" sqref="CE72"/>
    </sheetView>
  </sheetViews>
  <sheetFormatPr defaultColWidth="14.42578125" defaultRowHeight="15" customHeight="1" x14ac:dyDescent="0.25"/>
  <cols>
    <col min="1" max="1" width="14.28515625" customWidth="1"/>
    <col min="2" max="2" width="5.7109375" customWidth="1"/>
    <col min="3" max="3" width="2.28515625" customWidth="1"/>
    <col min="4" max="4" width="5.42578125" customWidth="1"/>
    <col min="5" max="63" width="4.7109375" customWidth="1"/>
    <col min="64" max="64" width="5.28515625" customWidth="1"/>
    <col min="65" max="77" width="4.7109375" customWidth="1"/>
    <col min="78" max="78" width="6.140625" customWidth="1"/>
    <col min="79" max="83" width="4.7109375" customWidth="1"/>
    <col min="84" max="84" width="6.140625" customWidth="1"/>
    <col min="85" max="88" width="4.7109375" customWidth="1"/>
    <col min="89" max="89" width="6.140625" customWidth="1"/>
    <col min="90" max="94" width="4.7109375" customWidth="1"/>
    <col min="95" max="95" width="5.42578125" customWidth="1"/>
    <col min="96" max="132" width="4.7109375" customWidth="1"/>
    <col min="133" max="133" width="10.42578125" customWidth="1"/>
    <col min="134" max="134" width="8.85546875" customWidth="1"/>
    <col min="135" max="135" width="9.42578125" customWidth="1"/>
    <col min="136" max="136" width="9.7109375" customWidth="1"/>
    <col min="137" max="137" width="9.42578125" customWidth="1"/>
    <col min="138" max="138" width="9.140625" customWidth="1"/>
    <col min="139" max="139" width="9.7109375" customWidth="1"/>
    <col min="140" max="140" width="9.85546875" customWidth="1"/>
    <col min="141" max="141" width="9.42578125" customWidth="1"/>
    <col min="142" max="142" width="10.140625" customWidth="1"/>
    <col min="143" max="143" width="9.42578125" customWidth="1"/>
    <col min="144" max="144" width="11.5703125" customWidth="1"/>
    <col min="145" max="145" width="11" customWidth="1"/>
    <col min="146" max="146" width="9.7109375" customWidth="1"/>
    <col min="147" max="147" width="9.42578125" customWidth="1"/>
    <col min="148" max="148" width="10.28515625" customWidth="1"/>
    <col min="149" max="149" width="8.85546875" customWidth="1"/>
    <col min="150" max="150" width="8.42578125" customWidth="1"/>
    <col min="151" max="151" width="9.140625" customWidth="1"/>
    <col min="152" max="152" width="9.7109375" customWidth="1"/>
    <col min="153" max="153" width="9.42578125" customWidth="1"/>
    <col min="154" max="154" width="9.140625" customWidth="1"/>
    <col min="155" max="155" width="9" customWidth="1"/>
  </cols>
  <sheetData>
    <row r="1" spans="1:155" ht="15" customHeight="1" x14ac:dyDescent="0.25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6"/>
      <c r="EB1" s="6"/>
    </row>
    <row r="2" spans="1:155" ht="19.5" customHeight="1" x14ac:dyDescent="0.25">
      <c r="A2" s="7"/>
      <c r="B2" s="2"/>
      <c r="D2" s="3"/>
      <c r="E2" s="4"/>
      <c r="F2" s="109" t="s">
        <v>0</v>
      </c>
      <c r="G2" s="110"/>
      <c r="H2" s="110"/>
      <c r="I2" s="110"/>
      <c r="J2" s="110"/>
      <c r="K2" s="110"/>
      <c r="L2" s="110"/>
      <c r="M2" s="110"/>
      <c r="N2" s="110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111"/>
      <c r="BJ2" s="112"/>
      <c r="BK2" s="112"/>
      <c r="BL2" s="112"/>
      <c r="BM2" s="112"/>
      <c r="BN2" s="112"/>
      <c r="BO2" s="112"/>
      <c r="BP2" s="113"/>
      <c r="BQ2" s="4"/>
      <c r="BR2" s="4"/>
      <c r="BS2" s="4"/>
      <c r="BT2" s="4"/>
      <c r="BU2" s="4"/>
      <c r="BV2" s="119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3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6"/>
      <c r="EB2" s="6"/>
    </row>
    <row r="3" spans="1:155" ht="19.5" customHeight="1" x14ac:dyDescent="0.25">
      <c r="A3" s="7"/>
      <c r="B3" s="2"/>
      <c r="D3" s="3"/>
      <c r="E3" s="4"/>
      <c r="F3" s="110"/>
      <c r="G3" s="110"/>
      <c r="H3" s="110"/>
      <c r="I3" s="110"/>
      <c r="J3" s="110"/>
      <c r="K3" s="110"/>
      <c r="L3" s="110"/>
      <c r="M3" s="110"/>
      <c r="N3" s="110"/>
      <c r="O3" s="4"/>
      <c r="P3" s="4"/>
      <c r="Q3" s="4"/>
      <c r="R3" s="125" t="s">
        <v>1</v>
      </c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14"/>
      <c r="BJ3" s="110"/>
      <c r="BK3" s="110"/>
      <c r="BL3" s="110"/>
      <c r="BM3" s="110"/>
      <c r="BN3" s="110"/>
      <c r="BO3" s="110"/>
      <c r="BP3" s="115"/>
      <c r="BQ3" s="4"/>
      <c r="BR3" s="4"/>
      <c r="BS3" s="4"/>
      <c r="BT3" s="4"/>
      <c r="BU3" s="4"/>
      <c r="BV3" s="114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5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6"/>
      <c r="EB3" s="6"/>
    </row>
    <row r="4" spans="1:155" ht="45.75" customHeight="1" x14ac:dyDescent="0.25">
      <c r="A4" s="7"/>
      <c r="B4" s="2"/>
      <c r="D4" s="3"/>
      <c r="E4" s="4"/>
      <c r="F4" s="110"/>
      <c r="G4" s="110"/>
      <c r="H4" s="110"/>
      <c r="I4" s="110"/>
      <c r="J4" s="110"/>
      <c r="K4" s="110"/>
      <c r="L4" s="110"/>
      <c r="M4" s="110"/>
      <c r="N4" s="110"/>
      <c r="O4" s="4"/>
      <c r="P4" s="4"/>
      <c r="Q4" s="4"/>
      <c r="R4" s="125" t="s">
        <v>2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H4" s="8"/>
      <c r="AI4" s="8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116"/>
      <c r="BJ4" s="117"/>
      <c r="BK4" s="117"/>
      <c r="BL4" s="117"/>
      <c r="BM4" s="117"/>
      <c r="BN4" s="117"/>
      <c r="BO4" s="117"/>
      <c r="BP4" s="118"/>
      <c r="BQ4" s="4"/>
      <c r="BR4" s="4"/>
      <c r="BS4" s="4"/>
      <c r="BT4" s="4"/>
      <c r="BU4" s="4"/>
      <c r="BV4" s="116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8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6"/>
      <c r="EB4" s="6"/>
    </row>
    <row r="5" spans="1:155" ht="15.75" x14ac:dyDescent="0.25">
      <c r="A5" s="7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6"/>
      <c r="EB5" s="6"/>
    </row>
    <row r="6" spans="1:155" ht="30" customHeight="1" x14ac:dyDescent="0.25">
      <c r="A6" s="123" t="s">
        <v>3</v>
      </c>
      <c r="B6" s="110"/>
      <c r="C6" s="9"/>
      <c r="D6" s="10"/>
      <c r="E6" s="126" t="s">
        <v>4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Y6" s="124" t="s">
        <v>5</v>
      </c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3"/>
      <c r="AW6" s="120" t="s">
        <v>6</v>
      </c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21"/>
      <c r="BQ6" s="122" t="s">
        <v>7</v>
      </c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3"/>
      <c r="CP6" s="101" t="s">
        <v>8</v>
      </c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3"/>
      <c r="DF6" s="104" t="s">
        <v>9</v>
      </c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3"/>
      <c r="EC6" s="105" t="s">
        <v>10</v>
      </c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3"/>
    </row>
    <row r="7" spans="1:155" ht="18" customHeight="1" x14ac:dyDescent="0.25">
      <c r="A7" s="11" t="s">
        <v>11</v>
      </c>
      <c r="B7" s="12" t="s">
        <v>12</v>
      </c>
      <c r="C7" s="9"/>
      <c r="D7" s="13" t="s">
        <v>13</v>
      </c>
      <c r="E7" s="14">
        <v>9</v>
      </c>
      <c r="F7" s="14">
        <v>10</v>
      </c>
      <c r="G7" s="14">
        <v>11</v>
      </c>
      <c r="H7" s="14">
        <v>13</v>
      </c>
      <c r="I7" s="14">
        <v>14</v>
      </c>
      <c r="J7" s="14">
        <v>15</v>
      </c>
      <c r="K7" s="14">
        <v>16</v>
      </c>
      <c r="L7" s="14">
        <v>17</v>
      </c>
      <c r="M7" s="14">
        <v>18</v>
      </c>
      <c r="N7" s="14">
        <v>20</v>
      </c>
      <c r="O7" s="14">
        <v>21</v>
      </c>
      <c r="P7" s="14">
        <v>22</v>
      </c>
      <c r="Q7" s="14">
        <v>23</v>
      </c>
      <c r="R7" s="14">
        <v>24</v>
      </c>
      <c r="S7" s="14">
        <v>25</v>
      </c>
      <c r="T7" s="14">
        <v>27</v>
      </c>
      <c r="U7" s="14">
        <v>28</v>
      </c>
      <c r="V7" s="14">
        <v>29</v>
      </c>
      <c r="W7" s="14">
        <v>30</v>
      </c>
      <c r="X7" s="14">
        <v>31</v>
      </c>
      <c r="Y7" s="14">
        <v>1</v>
      </c>
      <c r="Z7" s="15">
        <v>3</v>
      </c>
      <c r="AA7" s="15">
        <v>4</v>
      </c>
      <c r="AB7" s="15">
        <v>5</v>
      </c>
      <c r="AC7" s="15">
        <v>6</v>
      </c>
      <c r="AD7" s="15">
        <v>7</v>
      </c>
      <c r="AE7" s="15">
        <v>8</v>
      </c>
      <c r="AF7" s="15">
        <v>10</v>
      </c>
      <c r="AG7" s="15">
        <v>11</v>
      </c>
      <c r="AH7" s="15">
        <v>12</v>
      </c>
      <c r="AI7" s="15">
        <v>13</v>
      </c>
      <c r="AJ7" s="15">
        <v>14</v>
      </c>
      <c r="AK7" s="15">
        <v>15</v>
      </c>
      <c r="AL7" s="15">
        <v>17</v>
      </c>
      <c r="AM7" s="15">
        <v>18</v>
      </c>
      <c r="AN7" s="15">
        <v>19</v>
      </c>
      <c r="AO7" s="15">
        <v>20</v>
      </c>
      <c r="AP7" s="15">
        <v>21</v>
      </c>
      <c r="AQ7" s="15">
        <v>22</v>
      </c>
      <c r="AR7" s="15">
        <v>24</v>
      </c>
      <c r="AS7" s="15">
        <v>25</v>
      </c>
      <c r="AT7" s="15">
        <v>26</v>
      </c>
      <c r="AU7" s="15">
        <v>27</v>
      </c>
      <c r="AV7" s="15">
        <v>28</v>
      </c>
      <c r="AW7" s="15">
        <v>1</v>
      </c>
      <c r="AX7" s="15">
        <v>3</v>
      </c>
      <c r="AY7" s="9">
        <v>4</v>
      </c>
      <c r="AZ7" s="15">
        <v>5</v>
      </c>
      <c r="BA7" s="9">
        <v>6</v>
      </c>
      <c r="BB7" s="15">
        <v>7</v>
      </c>
      <c r="BC7" s="9">
        <v>10</v>
      </c>
      <c r="BD7" s="15">
        <v>11</v>
      </c>
      <c r="BE7" s="15">
        <v>12</v>
      </c>
      <c r="BF7" s="9">
        <v>13</v>
      </c>
      <c r="BG7" s="15">
        <v>14</v>
      </c>
      <c r="BH7" s="15">
        <v>15</v>
      </c>
      <c r="BI7" s="15">
        <v>16</v>
      </c>
      <c r="BJ7" s="9">
        <v>17</v>
      </c>
      <c r="BK7" s="15">
        <v>18</v>
      </c>
      <c r="BL7" s="9">
        <v>19</v>
      </c>
      <c r="BM7" s="15">
        <v>20</v>
      </c>
      <c r="BN7" s="9">
        <v>21</v>
      </c>
      <c r="BO7" s="15">
        <v>22</v>
      </c>
      <c r="BP7" s="15">
        <v>31</v>
      </c>
      <c r="BQ7" s="15">
        <v>1</v>
      </c>
      <c r="BR7" s="15">
        <v>2</v>
      </c>
      <c r="BS7" s="15">
        <v>3</v>
      </c>
      <c r="BT7" s="15">
        <v>4</v>
      </c>
      <c r="BU7" s="15">
        <v>5</v>
      </c>
      <c r="BV7" s="15">
        <v>7</v>
      </c>
      <c r="BW7" s="9">
        <v>8</v>
      </c>
      <c r="BX7" s="15">
        <v>9</v>
      </c>
      <c r="BY7" s="9">
        <v>10</v>
      </c>
      <c r="BZ7" s="15">
        <v>11</v>
      </c>
      <c r="CA7" s="100">
        <v>12</v>
      </c>
      <c r="CB7" s="15">
        <v>14</v>
      </c>
      <c r="CC7" s="15">
        <v>15</v>
      </c>
      <c r="CD7" s="15">
        <v>16</v>
      </c>
      <c r="CE7" s="15">
        <v>17</v>
      </c>
      <c r="CF7" s="15">
        <v>18</v>
      </c>
      <c r="CG7" s="15">
        <v>19</v>
      </c>
      <c r="CH7" s="15">
        <v>21</v>
      </c>
      <c r="CI7" s="15">
        <v>22</v>
      </c>
      <c r="CJ7" s="15">
        <v>23</v>
      </c>
      <c r="CK7" s="15">
        <v>24</v>
      </c>
      <c r="CL7" s="15">
        <v>25</v>
      </c>
      <c r="CM7" s="15">
        <v>26</v>
      </c>
      <c r="CN7" s="15">
        <v>28</v>
      </c>
      <c r="CO7" s="15">
        <v>30</v>
      </c>
      <c r="CP7" s="15">
        <v>5</v>
      </c>
      <c r="CQ7" s="99">
        <v>6</v>
      </c>
      <c r="CR7" s="16">
        <v>7</v>
      </c>
      <c r="CS7" s="15">
        <v>12</v>
      </c>
      <c r="CT7" s="16">
        <v>13</v>
      </c>
      <c r="CU7" s="15">
        <v>14</v>
      </c>
      <c r="CV7" s="16">
        <v>15</v>
      </c>
      <c r="CW7" s="15">
        <v>16</v>
      </c>
      <c r="CX7" s="15">
        <v>17</v>
      </c>
      <c r="CY7" s="16">
        <v>19</v>
      </c>
      <c r="CZ7" s="15">
        <v>20</v>
      </c>
      <c r="DA7" s="16">
        <v>21</v>
      </c>
      <c r="DB7" s="15">
        <v>22</v>
      </c>
      <c r="DC7" s="16">
        <v>23</v>
      </c>
      <c r="DD7" s="16">
        <v>24</v>
      </c>
      <c r="DE7" s="15">
        <v>26</v>
      </c>
      <c r="DF7" s="17" t="s">
        <v>14</v>
      </c>
      <c r="DG7" s="17" t="s">
        <v>15</v>
      </c>
      <c r="DH7" s="17" t="s">
        <v>12</v>
      </c>
      <c r="DI7" s="17" t="s">
        <v>16</v>
      </c>
      <c r="DJ7" s="17" t="s">
        <v>17</v>
      </c>
      <c r="DK7" s="17" t="s">
        <v>18</v>
      </c>
      <c r="DL7" s="17" t="s">
        <v>19</v>
      </c>
      <c r="DM7" s="17" t="s">
        <v>20</v>
      </c>
      <c r="DN7" s="17" t="s">
        <v>21</v>
      </c>
      <c r="DO7" s="17" t="s">
        <v>22</v>
      </c>
      <c r="DP7" s="17" t="s">
        <v>23</v>
      </c>
      <c r="DQ7" s="17" t="s">
        <v>24</v>
      </c>
      <c r="DR7" s="17" t="s">
        <v>25</v>
      </c>
      <c r="DS7" s="17" t="s">
        <v>26</v>
      </c>
      <c r="DT7" s="17" t="s">
        <v>27</v>
      </c>
      <c r="DU7" s="17" t="s">
        <v>28</v>
      </c>
      <c r="DV7" s="17" t="s">
        <v>29</v>
      </c>
      <c r="DW7" s="17" t="s">
        <v>30</v>
      </c>
      <c r="DX7" s="17" t="s">
        <v>31</v>
      </c>
      <c r="DY7" s="17" t="s">
        <v>32</v>
      </c>
      <c r="DZ7" s="17" t="s">
        <v>33</v>
      </c>
      <c r="EA7" s="17" t="s">
        <v>34</v>
      </c>
      <c r="EB7" s="17" t="s">
        <v>35</v>
      </c>
      <c r="EC7" s="10" t="s">
        <v>14</v>
      </c>
      <c r="ED7" s="10" t="s">
        <v>15</v>
      </c>
      <c r="EE7" s="10" t="s">
        <v>12</v>
      </c>
      <c r="EF7" s="10" t="s">
        <v>16</v>
      </c>
      <c r="EG7" s="10" t="s">
        <v>17</v>
      </c>
      <c r="EH7" s="10" t="s">
        <v>18</v>
      </c>
      <c r="EI7" s="10" t="s">
        <v>19</v>
      </c>
      <c r="EJ7" s="10" t="s">
        <v>20</v>
      </c>
      <c r="EK7" s="10" t="s">
        <v>21</v>
      </c>
      <c r="EL7" s="10" t="s">
        <v>22</v>
      </c>
      <c r="EM7" s="10" t="s">
        <v>23</v>
      </c>
      <c r="EN7" s="10" t="s">
        <v>24</v>
      </c>
      <c r="EO7" s="10" t="s">
        <v>25</v>
      </c>
      <c r="EP7" s="10" t="s">
        <v>26</v>
      </c>
      <c r="EQ7" s="10" t="s">
        <v>27</v>
      </c>
      <c r="ER7" s="10" t="s">
        <v>28</v>
      </c>
      <c r="ES7" s="10" t="s">
        <v>29</v>
      </c>
      <c r="ET7" s="10" t="s">
        <v>30</v>
      </c>
      <c r="EU7" s="10" t="s">
        <v>31</v>
      </c>
      <c r="EV7" s="10" t="s">
        <v>32</v>
      </c>
      <c r="EW7" s="10" t="s">
        <v>33</v>
      </c>
      <c r="EX7" s="10" t="s">
        <v>34</v>
      </c>
      <c r="EY7" s="10" t="s">
        <v>35</v>
      </c>
    </row>
    <row r="8" spans="1:155" ht="18" customHeight="1" x14ac:dyDescent="0.25">
      <c r="A8" s="18" t="s">
        <v>36</v>
      </c>
      <c r="B8" s="19" t="s">
        <v>26</v>
      </c>
      <c r="D8" s="95" t="s">
        <v>37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 t="s">
        <v>14</v>
      </c>
      <c r="AB8" s="21" t="s">
        <v>15</v>
      </c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1" t="s">
        <v>14</v>
      </c>
      <c r="BE8" s="21" t="s">
        <v>15</v>
      </c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1" t="s">
        <v>29</v>
      </c>
      <c r="CR8" s="21" t="s">
        <v>22</v>
      </c>
      <c r="CS8" s="20"/>
      <c r="CT8" s="21" t="s">
        <v>14</v>
      </c>
      <c r="CU8" s="21" t="s">
        <v>15</v>
      </c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2">
        <f t="shared" ref="DF8:DF39" si="0">COUNTIF(E8:DE8,"РУС")</f>
        <v>3</v>
      </c>
      <c r="DG8" s="23">
        <f t="shared" ref="DG8:DG39" si="1">COUNTIF(E8:DE8,"МАТ")</f>
        <v>3</v>
      </c>
      <c r="DH8" s="22">
        <f t="shared" ref="DH8:DH39" si="2">COUNTIF(E8:DE8,"АЛГ")</f>
        <v>0</v>
      </c>
      <c r="DI8" s="22">
        <f t="shared" ref="DI8:DI39" si="3">COUNTIF(E8:DE8,"ГЕМ")</f>
        <v>0</v>
      </c>
      <c r="DJ8" s="22">
        <f t="shared" ref="DJ8:DJ39" si="4">COUNTIF(E8:DE8,"ВИС")</f>
        <v>0</v>
      </c>
      <c r="DK8" s="22">
        <f t="shared" ref="DK8:DK39" si="5">COUNTIF(E8:DE8,"БИО")</f>
        <v>0</v>
      </c>
      <c r="DL8" s="22">
        <f t="shared" ref="DL8:DL39" si="6">COUNTIF(E8:DE8,"ГЕО")</f>
        <v>0</v>
      </c>
      <c r="DM8" s="22">
        <f t="shared" ref="DM8:DM39" si="7">COUNTIF(E8:DE8,"ИНФ")</f>
        <v>0</v>
      </c>
      <c r="DN8" s="22">
        <f t="shared" ref="DN8:DN39" si="8">COUNTIF(E8:DE8,"ИСТ")</f>
        <v>0</v>
      </c>
      <c r="DO8" s="22">
        <f t="shared" ref="DO8:DO39" si="9">COUNTIF(E8:DE8,"ЛИТ")</f>
        <v>1</v>
      </c>
      <c r="DP8" s="22">
        <f t="shared" ref="DP8:DP39" si="10">COUNTIF(E8:DE8,"ОБЩ")</f>
        <v>0</v>
      </c>
      <c r="DQ8" s="22">
        <f t="shared" ref="DQ8:DQ39" si="11">COUNTIF(E8:DE8,"ФИЗ")</f>
        <v>0</v>
      </c>
      <c r="DR8" s="22">
        <f t="shared" ref="DR8:DR39" si="12">COUNTIF(E8:DE8,"ХИМ")</f>
        <v>0</v>
      </c>
      <c r="DS8" s="22">
        <f t="shared" ref="DS8:DS39" si="13">COUNTIF(E8:DE8,"АНГ")</f>
        <v>0</v>
      </c>
      <c r="DT8" s="22">
        <f t="shared" ref="DT8:DT39" si="14">COUNTIF(E8:DE8,"НЕМ")</f>
        <v>0</v>
      </c>
      <c r="DU8" s="22">
        <f t="shared" ref="DU8:DU39" si="15">COUNTIF(E8:DE8,"ФРА")</f>
        <v>0</v>
      </c>
      <c r="DV8" s="22">
        <f t="shared" ref="DV8:DV39" si="16">COUNTIF(E8:DE8,"ОКР")</f>
        <v>1</v>
      </c>
      <c r="DW8" s="22">
        <f t="shared" ref="DW8:DW39" si="17">COUNTIF(E8:DE8,"ИЗО")</f>
        <v>0</v>
      </c>
      <c r="DX8" s="22">
        <f t="shared" ref="DX8:DX39" si="18">COUNTIF(E8:DE8,"КУБ")</f>
        <v>0</v>
      </c>
      <c r="DY8" s="22">
        <f t="shared" ref="DY8:DY39" si="19">COUNTIF(E8:DE8,"МУЗ")</f>
        <v>0</v>
      </c>
      <c r="DZ8" s="22">
        <f t="shared" ref="DZ8:DZ39" si="20">COUNTIF(E8:DE8,"ОБЗ")</f>
        <v>0</v>
      </c>
      <c r="EA8" s="22">
        <f t="shared" ref="EA8:EA39" si="21">COUNTIF(E8:DE8,"ТЕХ")</f>
        <v>0</v>
      </c>
      <c r="EB8" s="22">
        <f t="shared" ref="EB8:EB39" si="22">COUNTIF(E8:DE8,"ФЗР")</f>
        <v>0</v>
      </c>
      <c r="EC8" s="24">
        <f>DF8*100/('кол-во часов'!B5*18)</f>
        <v>3.3333333333333335</v>
      </c>
      <c r="ED8" s="24">
        <f>DG8*100/('кол-во часов'!C5*18)</f>
        <v>4.166666666666667</v>
      </c>
      <c r="EE8" s="24" t="e">
        <f>DH8*100/('кол-во часов'!D5*18)</f>
        <v>#DIV/0!</v>
      </c>
      <c r="EF8" s="24" t="e">
        <f>DI8*100/('кол-во часов'!E5*18)</f>
        <v>#DIV/0!</v>
      </c>
      <c r="EG8" s="24" t="e">
        <f>DJ8*100/('кол-во часов'!F5*18)</f>
        <v>#DIV/0!</v>
      </c>
      <c r="EH8" s="24" t="e">
        <f>DK8*100/('кол-во часов'!G5*18)</f>
        <v>#DIV/0!</v>
      </c>
      <c r="EI8" s="24" t="e">
        <f>DL8*100/('кол-во часов'!H5*18)</f>
        <v>#DIV/0!</v>
      </c>
      <c r="EJ8" s="24" t="e">
        <f>DM8*100/('кол-во часов'!I5*18)</f>
        <v>#DIV/0!</v>
      </c>
      <c r="EK8" s="24" t="e">
        <f>DN8*100/('кол-во часов'!J5*18)</f>
        <v>#DIV/0!</v>
      </c>
      <c r="EL8" s="24">
        <f>DO8*100/('кол-во часов'!K5*18)</f>
        <v>1.3888888888888888</v>
      </c>
      <c r="EM8" s="24" t="e">
        <f>DP8*100/('кол-во часов'!L5*18)</f>
        <v>#DIV/0!</v>
      </c>
      <c r="EN8" s="24" t="e">
        <f>DQ8*100/('кол-во часов'!M5*18)</f>
        <v>#DIV/0!</v>
      </c>
      <c r="EO8" s="24" t="e">
        <f>DR8*100/('кол-во часов'!N5*18)</f>
        <v>#DIV/0!</v>
      </c>
      <c r="EP8" s="24">
        <f>DS8*100/('кол-во часов'!O5*18)</f>
        <v>0</v>
      </c>
      <c r="EQ8" s="24" t="e">
        <f>DT8*100/('кол-во часов'!P5*18)</f>
        <v>#DIV/0!</v>
      </c>
      <c r="ER8" s="24" t="e">
        <f>DU8*100/('кол-во часов'!Q5*18)</f>
        <v>#DIV/0!</v>
      </c>
      <c r="ES8" s="24">
        <f>DV8*100/('кол-во часов'!R5*18)</f>
        <v>2.7777777777777777</v>
      </c>
      <c r="ET8" s="24">
        <f>DW8*100/('кол-во часов'!S5*18)</f>
        <v>0</v>
      </c>
      <c r="EU8" s="24" t="e">
        <f>DX8*100/('кол-во часов'!T5*18)</f>
        <v>#DIV/0!</v>
      </c>
      <c r="EV8" s="24">
        <f>DY8*100/('кол-во часов'!U5*18)</f>
        <v>0</v>
      </c>
      <c r="EW8" s="24" t="e">
        <f>DZ8*100/('кол-во часов'!V5*18)</f>
        <v>#DIV/0!</v>
      </c>
      <c r="EX8" s="24">
        <f>EA8*100/('кол-во часов'!W5*18)</f>
        <v>0</v>
      </c>
      <c r="EY8" s="24">
        <f>EB8*100/('кол-во часов'!X5*18)</f>
        <v>0</v>
      </c>
    </row>
    <row r="9" spans="1:155" ht="18" customHeight="1" x14ac:dyDescent="0.25">
      <c r="A9" s="11" t="s">
        <v>38</v>
      </c>
      <c r="B9" s="25" t="s">
        <v>18</v>
      </c>
      <c r="D9" s="26" t="s">
        <v>39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1" t="s">
        <v>14</v>
      </c>
      <c r="AB9" s="21" t="s">
        <v>15</v>
      </c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1" t="s">
        <v>14</v>
      </c>
      <c r="BE9" s="21" t="s">
        <v>15</v>
      </c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1" t="s">
        <v>22</v>
      </c>
      <c r="CR9" s="21" t="s">
        <v>29</v>
      </c>
      <c r="CS9" s="20"/>
      <c r="CT9" s="21" t="s">
        <v>14</v>
      </c>
      <c r="CU9" s="21" t="s">
        <v>15</v>
      </c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2">
        <f t="shared" si="0"/>
        <v>3</v>
      </c>
      <c r="DG9" s="23">
        <f t="shared" si="1"/>
        <v>3</v>
      </c>
      <c r="DH9" s="22">
        <f t="shared" si="2"/>
        <v>0</v>
      </c>
      <c r="DI9" s="22">
        <f t="shared" si="3"/>
        <v>0</v>
      </c>
      <c r="DJ9" s="22">
        <f t="shared" si="4"/>
        <v>0</v>
      </c>
      <c r="DK9" s="22">
        <f t="shared" si="5"/>
        <v>0</v>
      </c>
      <c r="DL9" s="22">
        <f t="shared" si="6"/>
        <v>0</v>
      </c>
      <c r="DM9" s="22">
        <f t="shared" si="7"/>
        <v>0</v>
      </c>
      <c r="DN9" s="22">
        <f t="shared" si="8"/>
        <v>0</v>
      </c>
      <c r="DO9" s="22">
        <f t="shared" si="9"/>
        <v>1</v>
      </c>
      <c r="DP9" s="22">
        <f t="shared" si="10"/>
        <v>0</v>
      </c>
      <c r="DQ9" s="22">
        <f t="shared" si="11"/>
        <v>0</v>
      </c>
      <c r="DR9" s="22">
        <f t="shared" si="12"/>
        <v>0</v>
      </c>
      <c r="DS9" s="22">
        <f t="shared" si="13"/>
        <v>0</v>
      </c>
      <c r="DT9" s="22">
        <f t="shared" si="14"/>
        <v>0</v>
      </c>
      <c r="DU9" s="22">
        <f t="shared" si="15"/>
        <v>0</v>
      </c>
      <c r="DV9" s="22">
        <f t="shared" si="16"/>
        <v>1</v>
      </c>
      <c r="DW9" s="22">
        <f t="shared" si="17"/>
        <v>0</v>
      </c>
      <c r="DX9" s="22">
        <f t="shared" si="18"/>
        <v>0</v>
      </c>
      <c r="DY9" s="22">
        <f t="shared" si="19"/>
        <v>0</v>
      </c>
      <c r="DZ9" s="22">
        <f t="shared" si="20"/>
        <v>0</v>
      </c>
      <c r="EA9" s="22">
        <f t="shared" si="21"/>
        <v>0</v>
      </c>
      <c r="EB9" s="22">
        <f t="shared" si="22"/>
        <v>0</v>
      </c>
      <c r="EC9" s="24">
        <f>DF9*100/('кол-во часов'!B6*18)</f>
        <v>3.3333333333333335</v>
      </c>
      <c r="ED9" s="24">
        <f>DG9*100/('кол-во часов'!C6*18)</f>
        <v>4.166666666666667</v>
      </c>
      <c r="EE9" s="24" t="e">
        <f>DH9*100/('кол-во часов'!D6*17)</f>
        <v>#DIV/0!</v>
      </c>
      <c r="EF9" s="24" t="e">
        <f>DI9*100/('кол-во часов'!E6*18)</f>
        <v>#DIV/0!</v>
      </c>
      <c r="EG9" s="24" t="e">
        <f>DJ9*100/('кол-во часов'!F6*18)</f>
        <v>#DIV/0!</v>
      </c>
      <c r="EH9" s="24" t="e">
        <f>DK9*100/('кол-во часов'!G6*18)</f>
        <v>#DIV/0!</v>
      </c>
      <c r="EI9" s="24" t="e">
        <f>DL9*100/('кол-во часов'!H6*18)</f>
        <v>#DIV/0!</v>
      </c>
      <c r="EJ9" s="24" t="e">
        <f>DM9*100/('кол-во часов'!I6*18)</f>
        <v>#DIV/0!</v>
      </c>
      <c r="EK9" s="24" t="e">
        <f>DN9*100/('кол-во часов'!J6*18)</f>
        <v>#DIV/0!</v>
      </c>
      <c r="EL9" s="24">
        <f>DO9*100/('кол-во часов'!K6*18)</f>
        <v>1.3888888888888888</v>
      </c>
      <c r="EM9" s="24" t="e">
        <f>DP9*100/('кол-во часов'!L6*18)</f>
        <v>#DIV/0!</v>
      </c>
      <c r="EN9" s="24" t="e">
        <f>DQ9*100/('кол-во часов'!M6*18)</f>
        <v>#DIV/0!</v>
      </c>
      <c r="EO9" s="24" t="e">
        <f>DR9*100/('кол-во часов'!N6*18)</f>
        <v>#DIV/0!</v>
      </c>
      <c r="EP9" s="24">
        <f>DS9*100/('кол-во часов'!O6*18)</f>
        <v>0</v>
      </c>
      <c r="EQ9" s="24" t="e">
        <f>DT9*100/('кол-во часов'!P6*18)</f>
        <v>#DIV/0!</v>
      </c>
      <c r="ER9" s="24" t="e">
        <f>DU9*100/('кол-во часов'!Q6*18)</f>
        <v>#DIV/0!</v>
      </c>
      <c r="ES9" s="24">
        <f>DV9*100/('кол-во часов'!R6*18)</f>
        <v>2.7777777777777777</v>
      </c>
      <c r="ET9" s="24">
        <f>DW9*100/('кол-во часов'!S6*18)</f>
        <v>0</v>
      </c>
      <c r="EU9" s="24" t="e">
        <f>DX9*100/('кол-во часов'!T6*18)</f>
        <v>#DIV/0!</v>
      </c>
      <c r="EV9" s="24">
        <f>DY9*100/('кол-во часов'!U6*18)</f>
        <v>0</v>
      </c>
      <c r="EW9" s="24" t="e">
        <f>DZ9*100/('кол-во часов'!V6*18)</f>
        <v>#DIV/0!</v>
      </c>
      <c r="EX9" s="24">
        <f>EA9*100/('кол-во часов'!W6*18)</f>
        <v>0</v>
      </c>
      <c r="EY9" s="24">
        <f>EB9*100/('кол-во часов'!X6*18)</f>
        <v>0</v>
      </c>
    </row>
    <row r="10" spans="1:155" ht="18" customHeight="1" x14ac:dyDescent="0.25">
      <c r="A10" s="27" t="s">
        <v>40</v>
      </c>
      <c r="B10" s="28" t="s">
        <v>17</v>
      </c>
      <c r="D10" s="26" t="s">
        <v>41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1" t="s">
        <v>14</v>
      </c>
      <c r="AB10" s="21" t="s">
        <v>15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1" t="s">
        <v>14</v>
      </c>
      <c r="BE10" s="21" t="s">
        <v>15</v>
      </c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1" t="s">
        <v>22</v>
      </c>
      <c r="CS10" s="21" t="s">
        <v>29</v>
      </c>
      <c r="CT10" s="21" t="s">
        <v>14</v>
      </c>
      <c r="CU10" s="21" t="s">
        <v>15</v>
      </c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2">
        <f t="shared" si="0"/>
        <v>3</v>
      </c>
      <c r="DG10" s="23">
        <f t="shared" si="1"/>
        <v>3</v>
      </c>
      <c r="DH10" s="22">
        <f t="shared" si="2"/>
        <v>0</v>
      </c>
      <c r="DI10" s="22">
        <f t="shared" si="3"/>
        <v>0</v>
      </c>
      <c r="DJ10" s="22">
        <f t="shared" si="4"/>
        <v>0</v>
      </c>
      <c r="DK10" s="22">
        <f t="shared" si="5"/>
        <v>0</v>
      </c>
      <c r="DL10" s="22">
        <f t="shared" si="6"/>
        <v>0</v>
      </c>
      <c r="DM10" s="22">
        <f t="shared" si="7"/>
        <v>0</v>
      </c>
      <c r="DN10" s="22">
        <f t="shared" si="8"/>
        <v>0</v>
      </c>
      <c r="DO10" s="22">
        <f t="shared" si="9"/>
        <v>1</v>
      </c>
      <c r="DP10" s="22">
        <f t="shared" si="10"/>
        <v>0</v>
      </c>
      <c r="DQ10" s="22">
        <f t="shared" si="11"/>
        <v>0</v>
      </c>
      <c r="DR10" s="22">
        <f t="shared" si="12"/>
        <v>0</v>
      </c>
      <c r="DS10" s="22">
        <f t="shared" si="13"/>
        <v>0</v>
      </c>
      <c r="DT10" s="22">
        <f t="shared" si="14"/>
        <v>0</v>
      </c>
      <c r="DU10" s="22">
        <f t="shared" si="15"/>
        <v>0</v>
      </c>
      <c r="DV10" s="22">
        <f t="shared" si="16"/>
        <v>1</v>
      </c>
      <c r="DW10" s="22">
        <f t="shared" si="17"/>
        <v>0</v>
      </c>
      <c r="DX10" s="22">
        <f t="shared" si="18"/>
        <v>0</v>
      </c>
      <c r="DY10" s="22">
        <f t="shared" si="19"/>
        <v>0</v>
      </c>
      <c r="DZ10" s="22">
        <f t="shared" si="20"/>
        <v>0</v>
      </c>
      <c r="EA10" s="22">
        <f t="shared" si="21"/>
        <v>0</v>
      </c>
      <c r="EB10" s="22">
        <f t="shared" si="22"/>
        <v>0</v>
      </c>
      <c r="EC10" s="24">
        <f>DF10*100/('кол-во часов'!B7*18)</f>
        <v>3.3333333333333335</v>
      </c>
      <c r="ED10" s="24">
        <f>DG10*100/('кол-во часов'!C7*18)</f>
        <v>4.166666666666667</v>
      </c>
      <c r="EE10" s="24" t="e">
        <f>DH10*100/('кол-во часов'!D7*17)</f>
        <v>#DIV/0!</v>
      </c>
      <c r="EF10" s="24" t="e">
        <f>DI10*100/('кол-во часов'!E7*18)</f>
        <v>#DIV/0!</v>
      </c>
      <c r="EG10" s="24" t="e">
        <f>DJ10*100/('кол-во часов'!F7*18)</f>
        <v>#DIV/0!</v>
      </c>
      <c r="EH10" s="24" t="e">
        <f>DK10*100/('кол-во часов'!G7*18)</f>
        <v>#DIV/0!</v>
      </c>
      <c r="EI10" s="24" t="e">
        <f>DL10*100/('кол-во часов'!H7*18)</f>
        <v>#DIV/0!</v>
      </c>
      <c r="EJ10" s="24" t="e">
        <f>DM10*100/('кол-во часов'!I7*18)</f>
        <v>#DIV/0!</v>
      </c>
      <c r="EK10" s="24" t="e">
        <f>DN10*100/('кол-во часов'!J7*18)</f>
        <v>#DIV/0!</v>
      </c>
      <c r="EL10" s="24">
        <f>DO10*100/('кол-во часов'!K7*18)</f>
        <v>1.3888888888888888</v>
      </c>
      <c r="EM10" s="24" t="e">
        <f>DP10*100/('кол-во часов'!L7*18)</f>
        <v>#DIV/0!</v>
      </c>
      <c r="EN10" s="24" t="e">
        <f>DQ10*100/('кол-во часов'!M7*18)</f>
        <v>#DIV/0!</v>
      </c>
      <c r="EO10" s="24" t="e">
        <f>DR10*100/('кол-во часов'!N7*18)</f>
        <v>#DIV/0!</v>
      </c>
      <c r="EP10" s="24">
        <f>DS10*100/('кол-во часов'!O7*18)</f>
        <v>0</v>
      </c>
      <c r="EQ10" s="24" t="e">
        <f>DT10*100/('кол-во часов'!P7*18)</f>
        <v>#DIV/0!</v>
      </c>
      <c r="ER10" s="24" t="e">
        <f>DU10*100/('кол-во часов'!Q7*18)</f>
        <v>#DIV/0!</v>
      </c>
      <c r="ES10" s="24">
        <f>DV10*100/('кол-во часов'!R7*18)</f>
        <v>2.7777777777777777</v>
      </c>
      <c r="ET10" s="24">
        <f>DW10*100/('кол-во часов'!S7*18)</f>
        <v>0</v>
      </c>
      <c r="EU10" s="24" t="e">
        <f>DX10*100/('кол-во часов'!T7*18)</f>
        <v>#DIV/0!</v>
      </c>
      <c r="EV10" s="24">
        <f>DY10*100/('кол-во часов'!U7*18)</f>
        <v>0</v>
      </c>
      <c r="EW10" s="24" t="e">
        <f>DZ10*100/('кол-во часов'!V7*18)</f>
        <v>#DIV/0!</v>
      </c>
      <c r="EX10" s="24">
        <f>EA10*100/('кол-во часов'!W7*18)</f>
        <v>0</v>
      </c>
      <c r="EY10" s="24">
        <f>EB10*100/('кол-во часов'!X7*18)</f>
        <v>0</v>
      </c>
    </row>
    <row r="11" spans="1:155" ht="18" customHeight="1" x14ac:dyDescent="0.25">
      <c r="A11" s="11" t="s">
        <v>42</v>
      </c>
      <c r="B11" s="29" t="s">
        <v>19</v>
      </c>
      <c r="D11" s="26" t="s">
        <v>43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1" t="s">
        <v>14</v>
      </c>
      <c r="AB11" s="21" t="s">
        <v>15</v>
      </c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1" t="s">
        <v>14</v>
      </c>
      <c r="BE11" s="21" t="s">
        <v>15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1" t="s">
        <v>22</v>
      </c>
      <c r="CR11" s="21" t="s">
        <v>29</v>
      </c>
      <c r="CS11" s="20"/>
      <c r="CT11" s="21" t="s">
        <v>14</v>
      </c>
      <c r="CU11" s="21" t="s">
        <v>15</v>
      </c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2">
        <f t="shared" si="0"/>
        <v>3</v>
      </c>
      <c r="DG11" s="23">
        <f t="shared" si="1"/>
        <v>3</v>
      </c>
      <c r="DH11" s="22">
        <f t="shared" si="2"/>
        <v>0</v>
      </c>
      <c r="DI11" s="22">
        <f t="shared" si="3"/>
        <v>0</v>
      </c>
      <c r="DJ11" s="22">
        <f t="shared" si="4"/>
        <v>0</v>
      </c>
      <c r="DK11" s="22">
        <f t="shared" si="5"/>
        <v>0</v>
      </c>
      <c r="DL11" s="22">
        <f t="shared" si="6"/>
        <v>0</v>
      </c>
      <c r="DM11" s="22">
        <f t="shared" si="7"/>
        <v>0</v>
      </c>
      <c r="DN11" s="22">
        <f t="shared" si="8"/>
        <v>0</v>
      </c>
      <c r="DO11" s="22">
        <f t="shared" si="9"/>
        <v>1</v>
      </c>
      <c r="DP11" s="22">
        <f t="shared" si="10"/>
        <v>0</v>
      </c>
      <c r="DQ11" s="22">
        <f t="shared" si="11"/>
        <v>0</v>
      </c>
      <c r="DR11" s="22">
        <f t="shared" si="12"/>
        <v>0</v>
      </c>
      <c r="DS11" s="22">
        <f t="shared" si="13"/>
        <v>0</v>
      </c>
      <c r="DT11" s="22">
        <f t="shared" si="14"/>
        <v>0</v>
      </c>
      <c r="DU11" s="22">
        <f t="shared" si="15"/>
        <v>0</v>
      </c>
      <c r="DV11" s="22">
        <f t="shared" si="16"/>
        <v>1</v>
      </c>
      <c r="DW11" s="22">
        <f t="shared" si="17"/>
        <v>0</v>
      </c>
      <c r="DX11" s="22">
        <f t="shared" si="18"/>
        <v>0</v>
      </c>
      <c r="DY11" s="22">
        <f t="shared" si="19"/>
        <v>0</v>
      </c>
      <c r="DZ11" s="22">
        <f t="shared" si="20"/>
        <v>0</v>
      </c>
      <c r="EA11" s="22">
        <f t="shared" si="21"/>
        <v>0</v>
      </c>
      <c r="EB11" s="22">
        <f t="shared" si="22"/>
        <v>0</v>
      </c>
      <c r="EC11" s="24">
        <f>DF11*100/('кол-во часов'!B8*18)</f>
        <v>3.3333333333333335</v>
      </c>
      <c r="ED11" s="24">
        <f>DG11*100/('кол-во часов'!C8*18)</f>
        <v>4.166666666666667</v>
      </c>
      <c r="EE11" s="24" t="e">
        <f>DH11*100/('кол-во часов'!D8*17)</f>
        <v>#DIV/0!</v>
      </c>
      <c r="EF11" s="24" t="e">
        <f>DI11*100/('кол-во часов'!E8*18)</f>
        <v>#DIV/0!</v>
      </c>
      <c r="EG11" s="24" t="e">
        <f>DJ11*100/('кол-во часов'!F8*18)</f>
        <v>#DIV/0!</v>
      </c>
      <c r="EH11" s="24" t="e">
        <f>DK11*100/('кол-во часов'!G8*18)</f>
        <v>#DIV/0!</v>
      </c>
      <c r="EI11" s="24" t="e">
        <f>DL11*100/('кол-во часов'!H8*18)</f>
        <v>#DIV/0!</v>
      </c>
      <c r="EJ11" s="24" t="e">
        <f>DM11*100/('кол-во часов'!I8*18)</f>
        <v>#DIV/0!</v>
      </c>
      <c r="EK11" s="24" t="e">
        <f>DN11*100/('кол-во часов'!J8*18)</f>
        <v>#DIV/0!</v>
      </c>
      <c r="EL11" s="24">
        <f>DO11*100/('кол-во часов'!K8*18)</f>
        <v>1.3888888888888888</v>
      </c>
      <c r="EM11" s="24" t="e">
        <f>DP11*100/('кол-во часов'!L8*18)</f>
        <v>#DIV/0!</v>
      </c>
      <c r="EN11" s="24" t="e">
        <f>DQ11*100/('кол-во часов'!M8*18)</f>
        <v>#DIV/0!</v>
      </c>
      <c r="EO11" s="24" t="e">
        <f>DR11*100/('кол-во часов'!N8*18)</f>
        <v>#DIV/0!</v>
      </c>
      <c r="EP11" s="24">
        <f>DS11*100/('кол-во часов'!O8*18)</f>
        <v>0</v>
      </c>
      <c r="EQ11" s="24" t="e">
        <f>DT11*100/('кол-во часов'!P8*18)</f>
        <v>#DIV/0!</v>
      </c>
      <c r="ER11" s="24" t="e">
        <f>DU11*100/('кол-во часов'!Q8*18)</f>
        <v>#DIV/0!</v>
      </c>
      <c r="ES11" s="24">
        <f>DV11*100/('кол-во часов'!R8*18)</f>
        <v>2.7777777777777777</v>
      </c>
      <c r="ET11" s="24">
        <f>DW11*100/('кол-во часов'!S8*18)</f>
        <v>0</v>
      </c>
      <c r="EU11" s="24" t="e">
        <f>DX11*100/('кол-во часов'!T8*18)</f>
        <v>#DIV/0!</v>
      </c>
      <c r="EV11" s="24">
        <f>DY11*100/('кол-во часов'!U8*18)</f>
        <v>0</v>
      </c>
      <c r="EW11" s="24" t="e">
        <f>DZ11*100/('кол-во часов'!V8*18)</f>
        <v>#DIV/0!</v>
      </c>
      <c r="EX11" s="24">
        <f>EA11*100/('кол-во часов'!W8*18)</f>
        <v>0</v>
      </c>
      <c r="EY11" s="24">
        <f>EB11*100/('кол-во часов'!X8*18)</f>
        <v>0</v>
      </c>
    </row>
    <row r="12" spans="1:155" ht="18" customHeight="1" x14ac:dyDescent="0.25">
      <c r="A12" s="11" t="s">
        <v>44</v>
      </c>
      <c r="B12" s="19" t="s">
        <v>16</v>
      </c>
      <c r="D12" s="26" t="s">
        <v>45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1" t="s">
        <v>14</v>
      </c>
      <c r="AB12" s="21" t="s">
        <v>15</v>
      </c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1" t="s">
        <v>14</v>
      </c>
      <c r="BE12" s="21" t="s">
        <v>15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1" t="s">
        <v>22</v>
      </c>
      <c r="CR12" s="21" t="s">
        <v>29</v>
      </c>
      <c r="CS12" s="20"/>
      <c r="CT12" s="21" t="s">
        <v>14</v>
      </c>
      <c r="CU12" s="21" t="s">
        <v>15</v>
      </c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2">
        <f t="shared" si="0"/>
        <v>3</v>
      </c>
      <c r="DG12" s="23">
        <f t="shared" si="1"/>
        <v>3</v>
      </c>
      <c r="DH12" s="22">
        <f t="shared" si="2"/>
        <v>0</v>
      </c>
      <c r="DI12" s="22">
        <f t="shared" si="3"/>
        <v>0</v>
      </c>
      <c r="DJ12" s="22">
        <f t="shared" si="4"/>
        <v>0</v>
      </c>
      <c r="DK12" s="22">
        <f t="shared" si="5"/>
        <v>0</v>
      </c>
      <c r="DL12" s="22">
        <f t="shared" si="6"/>
        <v>0</v>
      </c>
      <c r="DM12" s="22">
        <f t="shared" si="7"/>
        <v>0</v>
      </c>
      <c r="DN12" s="22">
        <f t="shared" si="8"/>
        <v>0</v>
      </c>
      <c r="DO12" s="22">
        <f t="shared" si="9"/>
        <v>1</v>
      </c>
      <c r="DP12" s="22">
        <f t="shared" si="10"/>
        <v>0</v>
      </c>
      <c r="DQ12" s="22">
        <f t="shared" si="11"/>
        <v>0</v>
      </c>
      <c r="DR12" s="22">
        <f t="shared" si="12"/>
        <v>0</v>
      </c>
      <c r="DS12" s="22">
        <f t="shared" si="13"/>
        <v>0</v>
      </c>
      <c r="DT12" s="22">
        <f t="shared" si="14"/>
        <v>0</v>
      </c>
      <c r="DU12" s="22">
        <f t="shared" si="15"/>
        <v>0</v>
      </c>
      <c r="DV12" s="22">
        <f t="shared" si="16"/>
        <v>1</v>
      </c>
      <c r="DW12" s="22">
        <f t="shared" si="17"/>
        <v>0</v>
      </c>
      <c r="DX12" s="22">
        <f t="shared" si="18"/>
        <v>0</v>
      </c>
      <c r="DY12" s="22">
        <f t="shared" si="19"/>
        <v>0</v>
      </c>
      <c r="DZ12" s="22">
        <f t="shared" si="20"/>
        <v>0</v>
      </c>
      <c r="EA12" s="22">
        <f t="shared" si="21"/>
        <v>0</v>
      </c>
      <c r="EB12" s="22">
        <f t="shared" si="22"/>
        <v>0</v>
      </c>
      <c r="EC12" s="24">
        <f>DF12*100/('кол-во часов'!B9*18)</f>
        <v>3.3333333333333335</v>
      </c>
      <c r="ED12" s="24">
        <f>DG12*100/('кол-во часов'!C9*18)</f>
        <v>4.166666666666667</v>
      </c>
      <c r="EE12" s="24" t="e">
        <f>DH12*100/('кол-во часов'!D17*17)</f>
        <v>#DIV/0!</v>
      </c>
      <c r="EF12" s="24" t="e">
        <f>DI12*100/('кол-во часов'!E9*18)</f>
        <v>#DIV/0!</v>
      </c>
      <c r="EG12" s="24" t="e">
        <f>DJ12*100/('кол-во часов'!F17*18)</f>
        <v>#DIV/0!</v>
      </c>
      <c r="EH12" s="24" t="e">
        <f>DK12*100/('кол-во часов'!G9*18)</f>
        <v>#DIV/0!</v>
      </c>
      <c r="EI12" s="24" t="e">
        <f>DL12*100/('кол-во часов'!H9*18)</f>
        <v>#DIV/0!</v>
      </c>
      <c r="EJ12" s="24" t="e">
        <f>DM12*100/('кол-во часов'!I9*18)</f>
        <v>#DIV/0!</v>
      </c>
      <c r="EK12" s="24" t="e">
        <f>DN12*100/('кол-во часов'!J9*18)</f>
        <v>#DIV/0!</v>
      </c>
      <c r="EL12" s="24">
        <f>DO12*100/('кол-во часов'!K9*18)</f>
        <v>1.3888888888888888</v>
      </c>
      <c r="EM12" s="24" t="e">
        <f>DP12*100/('кол-во часов'!L9*18)</f>
        <v>#DIV/0!</v>
      </c>
      <c r="EN12" s="24" t="e">
        <f>DQ12*100/('кол-во часов'!M9*18)</f>
        <v>#DIV/0!</v>
      </c>
      <c r="EO12" s="24" t="e">
        <f>DR12*100/('кол-во часов'!N9*18)</f>
        <v>#DIV/0!</v>
      </c>
      <c r="EP12" s="24">
        <f>DS12*100/('кол-во часов'!O9*18)</f>
        <v>0</v>
      </c>
      <c r="EQ12" s="24" t="e">
        <f>DT12*100/('кол-во часов'!P9*18)</f>
        <v>#DIV/0!</v>
      </c>
      <c r="ER12" s="24" t="e">
        <f>DU12*100/('кол-во часов'!Q9*18)</f>
        <v>#DIV/0!</v>
      </c>
      <c r="ES12" s="24">
        <f>DV12*100/('кол-во часов'!R9*18)</f>
        <v>2.7777777777777777</v>
      </c>
      <c r="ET12" s="24">
        <f>DW12*100/('кол-во часов'!S9*18)</f>
        <v>0</v>
      </c>
      <c r="EU12" s="24" t="e">
        <f>DX12*100/('кол-во часов'!T9*18)</f>
        <v>#DIV/0!</v>
      </c>
      <c r="EV12" s="24">
        <f>DY12*100/('кол-во часов'!U9*18)</f>
        <v>0</v>
      </c>
      <c r="EW12" s="24" t="e">
        <f>DZ12*100/('кол-во часов'!V9*18)</f>
        <v>#DIV/0!</v>
      </c>
      <c r="EX12" s="24">
        <f>EA12*100/('кол-во часов'!W9*18)</f>
        <v>0</v>
      </c>
      <c r="EY12" s="24">
        <f>EB12*100/('кол-во часов'!X9*18)</f>
        <v>0</v>
      </c>
    </row>
    <row r="13" spans="1:155" ht="18" customHeight="1" x14ac:dyDescent="0.25">
      <c r="A13" s="11" t="s">
        <v>30</v>
      </c>
      <c r="B13" s="19" t="s">
        <v>30</v>
      </c>
      <c r="C13" s="30" t="s">
        <v>46</v>
      </c>
      <c r="D13" s="26" t="s">
        <v>47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 t="s">
        <v>14</v>
      </c>
      <c r="AB13" s="21" t="s">
        <v>15</v>
      </c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1" t="s">
        <v>14</v>
      </c>
      <c r="BE13" s="21" t="s">
        <v>15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1" t="s">
        <v>22</v>
      </c>
      <c r="CS13" s="20"/>
      <c r="CT13" s="21" t="s">
        <v>14</v>
      </c>
      <c r="CU13" s="21" t="s">
        <v>15</v>
      </c>
      <c r="CV13" s="20"/>
      <c r="CW13" s="21" t="s">
        <v>29</v>
      </c>
      <c r="CX13" s="20"/>
      <c r="CY13" s="21"/>
      <c r="CZ13" s="20"/>
      <c r="DA13" s="20"/>
      <c r="DB13" s="20"/>
      <c r="DC13" s="20"/>
      <c r="DD13" s="20"/>
      <c r="DE13" s="20"/>
      <c r="DF13" s="22">
        <f t="shared" si="0"/>
        <v>3</v>
      </c>
      <c r="DG13" s="23">
        <f t="shared" si="1"/>
        <v>3</v>
      </c>
      <c r="DH13" s="22">
        <f t="shared" si="2"/>
        <v>0</v>
      </c>
      <c r="DI13" s="22">
        <f t="shared" si="3"/>
        <v>0</v>
      </c>
      <c r="DJ13" s="22">
        <f t="shared" si="4"/>
        <v>0</v>
      </c>
      <c r="DK13" s="22">
        <f t="shared" si="5"/>
        <v>0</v>
      </c>
      <c r="DL13" s="22">
        <f t="shared" si="6"/>
        <v>0</v>
      </c>
      <c r="DM13" s="22">
        <f t="shared" si="7"/>
        <v>0</v>
      </c>
      <c r="DN13" s="22">
        <f t="shared" si="8"/>
        <v>0</v>
      </c>
      <c r="DO13" s="22">
        <f t="shared" si="9"/>
        <v>1</v>
      </c>
      <c r="DP13" s="22">
        <f t="shared" si="10"/>
        <v>0</v>
      </c>
      <c r="DQ13" s="22">
        <f t="shared" si="11"/>
        <v>0</v>
      </c>
      <c r="DR13" s="22">
        <f t="shared" si="12"/>
        <v>0</v>
      </c>
      <c r="DS13" s="22">
        <f t="shared" si="13"/>
        <v>0</v>
      </c>
      <c r="DT13" s="22">
        <f t="shared" si="14"/>
        <v>0</v>
      </c>
      <c r="DU13" s="22">
        <f t="shared" si="15"/>
        <v>0</v>
      </c>
      <c r="DV13" s="22">
        <f t="shared" si="16"/>
        <v>1</v>
      </c>
      <c r="DW13" s="22">
        <f t="shared" si="17"/>
        <v>0</v>
      </c>
      <c r="DX13" s="22">
        <f t="shared" si="18"/>
        <v>0</v>
      </c>
      <c r="DY13" s="22">
        <f t="shared" si="19"/>
        <v>0</v>
      </c>
      <c r="DZ13" s="22">
        <f t="shared" si="20"/>
        <v>0</v>
      </c>
      <c r="EA13" s="22">
        <f t="shared" si="21"/>
        <v>0</v>
      </c>
      <c r="EB13" s="22">
        <f t="shared" si="22"/>
        <v>0</v>
      </c>
      <c r="EC13" s="24">
        <f>DF13*100/('кол-во часов'!B10*18)</f>
        <v>3.3333333333333335</v>
      </c>
      <c r="ED13" s="24">
        <f>DG13*100/('кол-во часов'!C10*18)</f>
        <v>4.166666666666667</v>
      </c>
      <c r="EE13" s="24" t="e">
        <f>DH13*100/('кол-во часов'!D18*17)</f>
        <v>#DIV/0!</v>
      </c>
      <c r="EF13" s="24" t="e">
        <f>DI13*100/('кол-во часов'!E10*18)</f>
        <v>#DIV/0!</v>
      </c>
      <c r="EG13" s="24" t="e">
        <f>DJ13*100/('кол-во часов'!F18*18)</f>
        <v>#DIV/0!</v>
      </c>
      <c r="EH13" s="24" t="e">
        <f>DK13*100/('кол-во часов'!G10*18)</f>
        <v>#DIV/0!</v>
      </c>
      <c r="EI13" s="24" t="e">
        <f>DL13*100/('кол-во часов'!H10*18)</f>
        <v>#DIV/0!</v>
      </c>
      <c r="EJ13" s="24" t="e">
        <f>DM13*100/('кол-во часов'!I10*18)</f>
        <v>#DIV/0!</v>
      </c>
      <c r="EK13" s="24" t="e">
        <f>DN13*100/('кол-во часов'!J10*18)</f>
        <v>#DIV/0!</v>
      </c>
      <c r="EL13" s="24">
        <f>DO13*100/('кол-во часов'!K10*18)</f>
        <v>1.3888888888888888</v>
      </c>
      <c r="EM13" s="24" t="e">
        <f>DP13*100/('кол-во часов'!L10*18)</f>
        <v>#DIV/0!</v>
      </c>
      <c r="EN13" s="24" t="e">
        <f>DQ13*100/('кол-во часов'!M10*18)</f>
        <v>#DIV/0!</v>
      </c>
      <c r="EO13" s="24" t="e">
        <f>DR13*100/('кол-во часов'!N10*18)</f>
        <v>#DIV/0!</v>
      </c>
      <c r="EP13" s="24">
        <f>DS13*100/('кол-во часов'!O10*18)</f>
        <v>0</v>
      </c>
      <c r="EQ13" s="24" t="e">
        <f>DT13*100/('кол-во часов'!P10*18)</f>
        <v>#DIV/0!</v>
      </c>
      <c r="ER13" s="24" t="e">
        <f>DU13*100/('кол-во часов'!Q10*18)</f>
        <v>#DIV/0!</v>
      </c>
      <c r="ES13" s="24">
        <f>DV13*100/('кол-во часов'!R10*18)</f>
        <v>2.7777777777777777</v>
      </c>
      <c r="ET13" s="24">
        <f>DW13*100/('кол-во часов'!S10*18)</f>
        <v>0</v>
      </c>
      <c r="EU13" s="24" t="e">
        <f>DX13*100/('кол-во часов'!T10*18)</f>
        <v>#DIV/0!</v>
      </c>
      <c r="EV13" s="24">
        <f>DY13*100/('кол-во часов'!U10*18)</f>
        <v>0</v>
      </c>
      <c r="EW13" s="24" t="e">
        <f>DZ13*100/('кол-во часов'!V10*18)</f>
        <v>#DIV/0!</v>
      </c>
      <c r="EX13" s="24">
        <f>EA13*100/('кол-во часов'!W10*18)</f>
        <v>0</v>
      </c>
      <c r="EY13" s="24">
        <f>EB13*100/('кол-во часов'!X10*18)</f>
        <v>0</v>
      </c>
    </row>
    <row r="14" spans="1:155" ht="18" customHeight="1" x14ac:dyDescent="0.25">
      <c r="A14" s="11" t="s">
        <v>48</v>
      </c>
      <c r="B14" s="19" t="s">
        <v>20</v>
      </c>
      <c r="C14" s="30"/>
      <c r="D14" s="26" t="s">
        <v>49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1" t="s">
        <v>14</v>
      </c>
      <c r="AB14" s="21" t="s">
        <v>15</v>
      </c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1" t="s">
        <v>14</v>
      </c>
      <c r="BE14" s="21" t="s">
        <v>15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1" t="s">
        <v>22</v>
      </c>
      <c r="CS14" s="21" t="s">
        <v>29</v>
      </c>
      <c r="CT14" s="21" t="s">
        <v>14</v>
      </c>
      <c r="CU14" s="21" t="s">
        <v>15</v>
      </c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2">
        <f t="shared" si="0"/>
        <v>3</v>
      </c>
      <c r="DG14" s="23">
        <f t="shared" si="1"/>
        <v>3</v>
      </c>
      <c r="DH14" s="22">
        <f t="shared" si="2"/>
        <v>0</v>
      </c>
      <c r="DI14" s="22">
        <f t="shared" si="3"/>
        <v>0</v>
      </c>
      <c r="DJ14" s="22">
        <f t="shared" si="4"/>
        <v>0</v>
      </c>
      <c r="DK14" s="22">
        <f t="shared" si="5"/>
        <v>0</v>
      </c>
      <c r="DL14" s="22">
        <f t="shared" si="6"/>
        <v>0</v>
      </c>
      <c r="DM14" s="22">
        <f t="shared" si="7"/>
        <v>0</v>
      </c>
      <c r="DN14" s="22">
        <f t="shared" si="8"/>
        <v>0</v>
      </c>
      <c r="DO14" s="22">
        <f t="shared" si="9"/>
        <v>1</v>
      </c>
      <c r="DP14" s="22">
        <f t="shared" si="10"/>
        <v>0</v>
      </c>
      <c r="DQ14" s="22">
        <f t="shared" si="11"/>
        <v>0</v>
      </c>
      <c r="DR14" s="22">
        <f t="shared" si="12"/>
        <v>0</v>
      </c>
      <c r="DS14" s="22">
        <f t="shared" si="13"/>
        <v>0</v>
      </c>
      <c r="DT14" s="22">
        <f t="shared" si="14"/>
        <v>0</v>
      </c>
      <c r="DU14" s="22">
        <f t="shared" si="15"/>
        <v>0</v>
      </c>
      <c r="DV14" s="22">
        <f t="shared" si="16"/>
        <v>1</v>
      </c>
      <c r="DW14" s="22">
        <f t="shared" si="17"/>
        <v>0</v>
      </c>
      <c r="DX14" s="22">
        <f t="shared" si="18"/>
        <v>0</v>
      </c>
      <c r="DY14" s="22">
        <f t="shared" si="19"/>
        <v>0</v>
      </c>
      <c r="DZ14" s="22">
        <f t="shared" si="20"/>
        <v>0</v>
      </c>
      <c r="EA14" s="22">
        <f t="shared" si="21"/>
        <v>0</v>
      </c>
      <c r="EB14" s="22">
        <f t="shared" si="22"/>
        <v>0</v>
      </c>
      <c r="EC14" s="24">
        <f>DF14*100/('кол-во часов'!B11*18)</f>
        <v>3.3333333333333335</v>
      </c>
      <c r="ED14" s="24">
        <f>DG14*100/('кол-во часов'!C11*18)</f>
        <v>4.166666666666667</v>
      </c>
      <c r="EE14" s="24" t="e">
        <f>DH14*100/('кол-во часов'!D19*17)</f>
        <v>#DIV/0!</v>
      </c>
      <c r="EF14" s="24" t="e">
        <f>DI14*100/('кол-во часов'!E11*18)</f>
        <v>#DIV/0!</v>
      </c>
      <c r="EG14" s="24" t="e">
        <f>DJ14*100/('кол-во часов'!F19*18)</f>
        <v>#DIV/0!</v>
      </c>
      <c r="EH14" s="24" t="e">
        <f>DK14*100/('кол-во часов'!G11*18)</f>
        <v>#DIV/0!</v>
      </c>
      <c r="EI14" s="24" t="e">
        <f>DL14*100/('кол-во часов'!H11*18)</f>
        <v>#DIV/0!</v>
      </c>
      <c r="EJ14" s="24" t="e">
        <f>DM14*100/('кол-во часов'!I11*18)</f>
        <v>#DIV/0!</v>
      </c>
      <c r="EK14" s="24" t="e">
        <f>DN14*100/('кол-во часов'!J11*18)</f>
        <v>#DIV/0!</v>
      </c>
      <c r="EL14" s="24">
        <f>DO14*100/('кол-во часов'!K11*18)</f>
        <v>1.3888888888888888</v>
      </c>
      <c r="EM14" s="24" t="e">
        <f>DP14*100/('кол-во часов'!L11*18)</f>
        <v>#DIV/0!</v>
      </c>
      <c r="EN14" s="24" t="e">
        <f>DQ14*100/('кол-во часов'!M11*18)</f>
        <v>#DIV/0!</v>
      </c>
      <c r="EO14" s="24" t="e">
        <f>DR14*100/('кол-во часов'!N11*18)</f>
        <v>#DIV/0!</v>
      </c>
      <c r="EP14" s="24">
        <f>DS14*100/('кол-во часов'!O11*18)</f>
        <v>0</v>
      </c>
      <c r="EQ14" s="24" t="e">
        <f>DT14*100/('кол-во часов'!P11*18)</f>
        <v>#DIV/0!</v>
      </c>
      <c r="ER14" s="24" t="e">
        <f>DU14*100/('кол-во часов'!Q11*18)</f>
        <v>#DIV/0!</v>
      </c>
      <c r="ES14" s="24">
        <f>DV14*100/('кол-во часов'!R11*18)</f>
        <v>2.7777777777777777</v>
      </c>
      <c r="ET14" s="24">
        <f>DW14*100/('кол-во часов'!S11*18)</f>
        <v>0</v>
      </c>
      <c r="EU14" s="24" t="e">
        <f>DX14*100/('кол-во часов'!T11*18)</f>
        <v>#DIV/0!</v>
      </c>
      <c r="EV14" s="24">
        <f>DY14*100/('кол-во часов'!U11*18)</f>
        <v>0</v>
      </c>
      <c r="EW14" s="24" t="e">
        <f>DZ14*100/('кол-во часов'!V11*18)</f>
        <v>#DIV/0!</v>
      </c>
      <c r="EX14" s="24">
        <f>EA14*100/('кол-во часов'!W11*18)</f>
        <v>0</v>
      </c>
      <c r="EY14" s="24">
        <f>EB14*100/('кол-во часов'!X11*18)</f>
        <v>0</v>
      </c>
    </row>
    <row r="15" spans="1:155" ht="18" customHeight="1" x14ac:dyDescent="0.25">
      <c r="A15" s="11" t="s">
        <v>50</v>
      </c>
      <c r="B15" s="19" t="s">
        <v>21</v>
      </c>
      <c r="D15" s="26" t="s">
        <v>51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1" t="s">
        <v>14</v>
      </c>
      <c r="AB15" s="21" t="s">
        <v>15</v>
      </c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1" t="s">
        <v>14</v>
      </c>
      <c r="BE15" s="21" t="s">
        <v>15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1" t="s">
        <v>22</v>
      </c>
      <c r="CR15" s="21" t="s">
        <v>29</v>
      </c>
      <c r="CS15" s="20"/>
      <c r="CT15" s="21" t="s">
        <v>14</v>
      </c>
      <c r="CU15" s="21" t="s">
        <v>15</v>
      </c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2">
        <f t="shared" si="0"/>
        <v>3</v>
      </c>
      <c r="DG15" s="23">
        <f t="shared" si="1"/>
        <v>3</v>
      </c>
      <c r="DH15" s="22">
        <f t="shared" si="2"/>
        <v>0</v>
      </c>
      <c r="DI15" s="22">
        <f t="shared" si="3"/>
        <v>0</v>
      </c>
      <c r="DJ15" s="22">
        <f t="shared" si="4"/>
        <v>0</v>
      </c>
      <c r="DK15" s="22">
        <f t="shared" si="5"/>
        <v>0</v>
      </c>
      <c r="DL15" s="22">
        <f t="shared" si="6"/>
        <v>0</v>
      </c>
      <c r="DM15" s="22">
        <f t="shared" si="7"/>
        <v>0</v>
      </c>
      <c r="DN15" s="22">
        <f t="shared" si="8"/>
        <v>0</v>
      </c>
      <c r="DO15" s="22">
        <f t="shared" si="9"/>
        <v>1</v>
      </c>
      <c r="DP15" s="22">
        <f t="shared" si="10"/>
        <v>0</v>
      </c>
      <c r="DQ15" s="22">
        <f t="shared" si="11"/>
        <v>0</v>
      </c>
      <c r="DR15" s="22">
        <f t="shared" si="12"/>
        <v>0</v>
      </c>
      <c r="DS15" s="22">
        <f t="shared" si="13"/>
        <v>0</v>
      </c>
      <c r="DT15" s="22">
        <f t="shared" si="14"/>
        <v>0</v>
      </c>
      <c r="DU15" s="22">
        <f t="shared" si="15"/>
        <v>0</v>
      </c>
      <c r="DV15" s="22">
        <f t="shared" si="16"/>
        <v>1</v>
      </c>
      <c r="DW15" s="22">
        <f t="shared" si="17"/>
        <v>0</v>
      </c>
      <c r="DX15" s="22">
        <f t="shared" si="18"/>
        <v>0</v>
      </c>
      <c r="DY15" s="22">
        <f t="shared" si="19"/>
        <v>0</v>
      </c>
      <c r="DZ15" s="22">
        <f t="shared" si="20"/>
        <v>0</v>
      </c>
      <c r="EA15" s="22">
        <f t="shared" si="21"/>
        <v>0</v>
      </c>
      <c r="EB15" s="22">
        <f t="shared" si="22"/>
        <v>0</v>
      </c>
      <c r="EC15" s="24">
        <f>DF15*100/('кол-во часов'!B12*18)</f>
        <v>3.3333333333333335</v>
      </c>
      <c r="ED15" s="24">
        <f>DG15*100/('кол-во часов'!C12*18)</f>
        <v>4.166666666666667</v>
      </c>
      <c r="EE15" s="24" t="e">
        <f>DH15*100/('кол-во часов'!D20*17)</f>
        <v>#DIV/0!</v>
      </c>
      <c r="EF15" s="24" t="e">
        <f>DI15*100/('кол-во часов'!E12*18)</f>
        <v>#DIV/0!</v>
      </c>
      <c r="EG15" s="24" t="e">
        <f>DJ15*100/('кол-во часов'!F20*18)</f>
        <v>#DIV/0!</v>
      </c>
      <c r="EH15" s="24" t="e">
        <f>DK15*100/('кол-во часов'!G12*18)</f>
        <v>#DIV/0!</v>
      </c>
      <c r="EI15" s="24" t="e">
        <f>DL15*100/('кол-во часов'!H12*18)</f>
        <v>#DIV/0!</v>
      </c>
      <c r="EJ15" s="24" t="e">
        <f>DM15*100/('кол-во часов'!I12*18)</f>
        <v>#DIV/0!</v>
      </c>
      <c r="EK15" s="24" t="e">
        <f>DN15*100/('кол-во часов'!J12*18)</f>
        <v>#DIV/0!</v>
      </c>
      <c r="EL15" s="24">
        <f>DO15*100/('кол-во часов'!K12*18)</f>
        <v>1.3888888888888888</v>
      </c>
      <c r="EM15" s="24" t="e">
        <f>DP15*100/('кол-во часов'!L12*18)</f>
        <v>#DIV/0!</v>
      </c>
      <c r="EN15" s="24" t="e">
        <f>DQ15*100/('кол-во часов'!M12*18)</f>
        <v>#DIV/0!</v>
      </c>
      <c r="EO15" s="24" t="e">
        <f>DR15*100/('кол-во часов'!N12*18)</f>
        <v>#DIV/0!</v>
      </c>
      <c r="EP15" s="24">
        <f>DS15*100/('кол-во часов'!O12*18)</f>
        <v>0</v>
      </c>
      <c r="EQ15" s="24" t="e">
        <f>DT15*100/('кол-во часов'!P12*18)</f>
        <v>#DIV/0!</v>
      </c>
      <c r="ER15" s="24" t="e">
        <f>DU15*100/('кол-во часов'!Q12*18)</f>
        <v>#DIV/0!</v>
      </c>
      <c r="ES15" s="24">
        <f>DV15*100/('кол-во часов'!R12*18)</f>
        <v>2.7777777777777777</v>
      </c>
      <c r="ET15" s="24">
        <f>DW15*100/('кол-во часов'!S12*18)</f>
        <v>0</v>
      </c>
      <c r="EU15" s="24" t="e">
        <f>DX15*100/('кол-во часов'!T12*18)</f>
        <v>#DIV/0!</v>
      </c>
      <c r="EV15" s="24">
        <f>DY15*100/('кол-во часов'!U12*18)</f>
        <v>0</v>
      </c>
      <c r="EW15" s="24" t="e">
        <f>DZ15*100/('кол-во часов'!V12*18)</f>
        <v>#DIV/0!</v>
      </c>
      <c r="EX15" s="24">
        <f>EA15*100/('кол-во часов'!W12*18)</f>
        <v>0</v>
      </c>
      <c r="EY15" s="24">
        <f>EB15*100/('кол-во часов'!X12*18)</f>
        <v>0</v>
      </c>
    </row>
    <row r="16" spans="1:155" ht="18" customHeight="1" x14ac:dyDescent="0.25">
      <c r="A16" s="11" t="s">
        <v>52</v>
      </c>
      <c r="B16" s="19" t="s">
        <v>31</v>
      </c>
      <c r="D16" s="26" t="s">
        <v>53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1" t="s">
        <v>14</v>
      </c>
      <c r="AB16" s="21" t="s">
        <v>15</v>
      </c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1" t="s">
        <v>14</v>
      </c>
      <c r="BE16" s="21" t="s">
        <v>15</v>
      </c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31"/>
      <c r="CL16" s="20"/>
      <c r="CM16" s="20"/>
      <c r="CN16" s="20"/>
      <c r="CO16" s="20"/>
      <c r="CP16" s="21" t="s">
        <v>29</v>
      </c>
      <c r="CQ16" s="20"/>
      <c r="CR16" s="21" t="s">
        <v>22</v>
      </c>
      <c r="CS16" s="20"/>
      <c r="CT16" s="21" t="s">
        <v>14</v>
      </c>
      <c r="CU16" s="21" t="s">
        <v>15</v>
      </c>
      <c r="CV16" s="31"/>
      <c r="CW16" s="20"/>
      <c r="CX16" s="20"/>
      <c r="CY16" s="20"/>
      <c r="CZ16" s="20"/>
      <c r="DA16" s="20"/>
      <c r="DB16" s="20"/>
      <c r="DC16" s="20"/>
      <c r="DD16" s="20"/>
      <c r="DE16" s="20"/>
      <c r="DF16" s="22">
        <f t="shared" si="0"/>
        <v>3</v>
      </c>
      <c r="DG16" s="23">
        <f t="shared" si="1"/>
        <v>3</v>
      </c>
      <c r="DH16" s="22">
        <f t="shared" si="2"/>
        <v>0</v>
      </c>
      <c r="DI16" s="22">
        <f t="shared" si="3"/>
        <v>0</v>
      </c>
      <c r="DJ16" s="22">
        <f t="shared" si="4"/>
        <v>0</v>
      </c>
      <c r="DK16" s="22">
        <f t="shared" si="5"/>
        <v>0</v>
      </c>
      <c r="DL16" s="22">
        <f t="shared" si="6"/>
        <v>0</v>
      </c>
      <c r="DM16" s="22">
        <f t="shared" si="7"/>
        <v>0</v>
      </c>
      <c r="DN16" s="22">
        <f t="shared" si="8"/>
        <v>0</v>
      </c>
      <c r="DO16" s="22">
        <f t="shared" si="9"/>
        <v>1</v>
      </c>
      <c r="DP16" s="22">
        <f t="shared" si="10"/>
        <v>0</v>
      </c>
      <c r="DQ16" s="22">
        <f t="shared" si="11"/>
        <v>0</v>
      </c>
      <c r="DR16" s="22">
        <f t="shared" si="12"/>
        <v>0</v>
      </c>
      <c r="DS16" s="22">
        <f t="shared" si="13"/>
        <v>0</v>
      </c>
      <c r="DT16" s="22">
        <f t="shared" si="14"/>
        <v>0</v>
      </c>
      <c r="DU16" s="22">
        <f t="shared" si="15"/>
        <v>0</v>
      </c>
      <c r="DV16" s="22">
        <f t="shared" si="16"/>
        <v>1</v>
      </c>
      <c r="DW16" s="22">
        <f t="shared" si="17"/>
        <v>0</v>
      </c>
      <c r="DX16" s="22">
        <f t="shared" si="18"/>
        <v>0</v>
      </c>
      <c r="DY16" s="22">
        <f t="shared" si="19"/>
        <v>0</v>
      </c>
      <c r="DZ16" s="22">
        <f t="shared" si="20"/>
        <v>0</v>
      </c>
      <c r="EA16" s="22">
        <f t="shared" si="21"/>
        <v>0</v>
      </c>
      <c r="EB16" s="22">
        <f t="shared" si="22"/>
        <v>0</v>
      </c>
      <c r="EC16" s="24">
        <f>DF16*100/('кол-во часов'!B13*18)</f>
        <v>3.3333333333333335</v>
      </c>
      <c r="ED16" s="24">
        <f>DG16*100/('кол-во часов'!C13*18)</f>
        <v>4.166666666666667</v>
      </c>
      <c r="EE16" s="24" t="e">
        <f>DH16*100/('кол-во часов'!D32*17)</f>
        <v>#DIV/0!</v>
      </c>
      <c r="EF16" s="24" t="e">
        <f>DI16*100/('кол-во часов'!E13*18)</f>
        <v>#DIV/0!</v>
      </c>
      <c r="EG16" s="24" t="e">
        <f>DJ16*100/('кол-во часов'!F32*18)</f>
        <v>#DIV/0!</v>
      </c>
      <c r="EH16" s="24" t="e">
        <f>DK16*100/('кол-во часов'!G13*18)</f>
        <v>#DIV/0!</v>
      </c>
      <c r="EI16" s="24" t="e">
        <f>DL16*100/('кол-во часов'!H13*18)</f>
        <v>#DIV/0!</v>
      </c>
      <c r="EJ16" s="24" t="e">
        <f>DM16*100/('кол-во часов'!I13*18)</f>
        <v>#DIV/0!</v>
      </c>
      <c r="EK16" s="24" t="e">
        <f>DN16*100/('кол-во часов'!J13*18)</f>
        <v>#DIV/0!</v>
      </c>
      <c r="EL16" s="24">
        <f>DO16*100/('кол-во часов'!K13*18)</f>
        <v>1.3888888888888888</v>
      </c>
      <c r="EM16" s="24" t="e">
        <f>DP16*100/('кол-во часов'!L13*18)</f>
        <v>#DIV/0!</v>
      </c>
      <c r="EN16" s="24" t="e">
        <f>DQ16*100/('кол-во часов'!M13*18)</f>
        <v>#DIV/0!</v>
      </c>
      <c r="EO16" s="24" t="e">
        <f>DR16*100/('кол-во часов'!N13*18)</f>
        <v>#DIV/0!</v>
      </c>
      <c r="EP16" s="24">
        <f>DS16*100/('кол-во часов'!O13*18)</f>
        <v>0</v>
      </c>
      <c r="EQ16" s="24" t="e">
        <f>DT16*100/('кол-во часов'!P13*18)</f>
        <v>#DIV/0!</v>
      </c>
      <c r="ER16" s="24" t="e">
        <f>DU16*100/('кол-во часов'!Q13*18)</f>
        <v>#DIV/0!</v>
      </c>
      <c r="ES16" s="24">
        <f>DV16*100/('кол-во часов'!R13*18)</f>
        <v>2.7777777777777777</v>
      </c>
      <c r="ET16" s="24">
        <f>DW16*100/('кол-во часов'!S13*18)</f>
        <v>0</v>
      </c>
      <c r="EU16" s="24" t="e">
        <f>DX16*100/('кол-во часов'!T13*18)</f>
        <v>#DIV/0!</v>
      </c>
      <c r="EV16" s="24">
        <f>DY16*100/('кол-во часов'!U13*18)</f>
        <v>0</v>
      </c>
      <c r="EW16" s="24" t="e">
        <f>DZ16*100/('кол-во часов'!V13*18)</f>
        <v>#DIV/0!</v>
      </c>
      <c r="EX16" s="24">
        <f>EA16*100/('кол-во часов'!W13*18)</f>
        <v>0</v>
      </c>
      <c r="EY16" s="24">
        <f>EB16*100/('кол-во часов'!X13*18)</f>
        <v>0</v>
      </c>
    </row>
    <row r="17" spans="1:155" ht="18" customHeight="1" x14ac:dyDescent="0.25">
      <c r="A17" s="11" t="s">
        <v>54</v>
      </c>
      <c r="B17" s="19" t="s">
        <v>22</v>
      </c>
      <c r="C17" s="30"/>
      <c r="D17" s="26" t="s">
        <v>55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 t="s">
        <v>14</v>
      </c>
      <c r="AB17" s="21" t="s">
        <v>15</v>
      </c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1" t="s">
        <v>14</v>
      </c>
      <c r="BE17" s="21" t="s">
        <v>15</v>
      </c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31"/>
      <c r="CL17" s="20"/>
      <c r="CM17" s="20"/>
      <c r="CN17" s="20"/>
      <c r="CO17" s="20"/>
      <c r="CP17" s="20"/>
      <c r="CQ17" s="21" t="s">
        <v>22</v>
      </c>
      <c r="CR17" s="21" t="s">
        <v>29</v>
      </c>
      <c r="CS17" s="20"/>
      <c r="CT17" s="21" t="s">
        <v>14</v>
      </c>
      <c r="CU17" s="21" t="s">
        <v>15</v>
      </c>
      <c r="CV17" s="21"/>
      <c r="CW17" s="20"/>
      <c r="CX17" s="20"/>
      <c r="CY17" s="20"/>
      <c r="CZ17" s="20"/>
      <c r="DA17" s="20"/>
      <c r="DB17" s="20"/>
      <c r="DC17" s="20"/>
      <c r="DD17" s="20"/>
      <c r="DE17" s="20"/>
      <c r="DF17" s="22">
        <f t="shared" si="0"/>
        <v>3</v>
      </c>
      <c r="DG17" s="23">
        <f t="shared" si="1"/>
        <v>3</v>
      </c>
      <c r="DH17" s="22">
        <f t="shared" si="2"/>
        <v>0</v>
      </c>
      <c r="DI17" s="22">
        <f t="shared" si="3"/>
        <v>0</v>
      </c>
      <c r="DJ17" s="22">
        <f t="shared" si="4"/>
        <v>0</v>
      </c>
      <c r="DK17" s="22">
        <f t="shared" si="5"/>
        <v>0</v>
      </c>
      <c r="DL17" s="22">
        <f t="shared" si="6"/>
        <v>0</v>
      </c>
      <c r="DM17" s="22">
        <f t="shared" si="7"/>
        <v>0</v>
      </c>
      <c r="DN17" s="22">
        <f t="shared" si="8"/>
        <v>0</v>
      </c>
      <c r="DO17" s="22">
        <f t="shared" si="9"/>
        <v>1</v>
      </c>
      <c r="DP17" s="22">
        <f t="shared" si="10"/>
        <v>0</v>
      </c>
      <c r="DQ17" s="22">
        <f t="shared" si="11"/>
        <v>0</v>
      </c>
      <c r="DR17" s="22">
        <f t="shared" si="12"/>
        <v>0</v>
      </c>
      <c r="DS17" s="22">
        <f t="shared" si="13"/>
        <v>0</v>
      </c>
      <c r="DT17" s="22">
        <f t="shared" si="14"/>
        <v>0</v>
      </c>
      <c r="DU17" s="22">
        <f t="shared" si="15"/>
        <v>0</v>
      </c>
      <c r="DV17" s="22">
        <f t="shared" si="16"/>
        <v>1</v>
      </c>
      <c r="DW17" s="22">
        <f t="shared" si="17"/>
        <v>0</v>
      </c>
      <c r="DX17" s="22">
        <f t="shared" si="18"/>
        <v>0</v>
      </c>
      <c r="DY17" s="22">
        <f t="shared" si="19"/>
        <v>0</v>
      </c>
      <c r="DZ17" s="22">
        <f t="shared" si="20"/>
        <v>0</v>
      </c>
      <c r="EA17" s="22">
        <f t="shared" si="21"/>
        <v>0</v>
      </c>
      <c r="EB17" s="22">
        <f t="shared" si="22"/>
        <v>0</v>
      </c>
      <c r="EC17" s="24">
        <f>DF17*100/('кол-во часов'!B14*18)</f>
        <v>3.3333333333333335</v>
      </c>
      <c r="ED17" s="24">
        <f>DG17*100/('кол-во часов'!C14*18)</f>
        <v>4.166666666666667</v>
      </c>
      <c r="EE17" s="24" t="e">
        <f>DH17*100/('кол-во часов'!D33*17)</f>
        <v>#DIV/0!</v>
      </c>
      <c r="EF17" s="24" t="e">
        <f>DI17*100/('кол-во часов'!E14*18)</f>
        <v>#DIV/0!</v>
      </c>
      <c r="EG17" s="24" t="e">
        <f>DJ17*100/('кол-во часов'!F33*18)</f>
        <v>#DIV/0!</v>
      </c>
      <c r="EH17" s="24" t="e">
        <f>DK17*100/('кол-во часов'!G14*18)</f>
        <v>#DIV/0!</v>
      </c>
      <c r="EI17" s="24" t="e">
        <f>DL17*100/('кол-во часов'!H14*18)</f>
        <v>#DIV/0!</v>
      </c>
      <c r="EJ17" s="24" t="e">
        <f>DM17*100/('кол-во часов'!I14*18)</f>
        <v>#DIV/0!</v>
      </c>
      <c r="EK17" s="24" t="e">
        <f>DN17*100/('кол-во часов'!J14*18)</f>
        <v>#DIV/0!</v>
      </c>
      <c r="EL17" s="24">
        <f>DO17*100/('кол-во часов'!K14*18)</f>
        <v>1.3888888888888888</v>
      </c>
      <c r="EM17" s="24" t="e">
        <f>DP17*100/('кол-во часов'!L14*18)</f>
        <v>#DIV/0!</v>
      </c>
      <c r="EN17" s="24" t="e">
        <f>DQ17*100/('кол-во часов'!M14*18)</f>
        <v>#DIV/0!</v>
      </c>
      <c r="EO17" s="24" t="e">
        <f>DR17*100/('кол-во часов'!N14*18)</f>
        <v>#DIV/0!</v>
      </c>
      <c r="EP17" s="24">
        <f>DS17*100/('кол-во часов'!O14*18)</f>
        <v>0</v>
      </c>
      <c r="EQ17" s="24" t="e">
        <f>DT17*100/('кол-во часов'!P14*18)</f>
        <v>#DIV/0!</v>
      </c>
      <c r="ER17" s="24" t="e">
        <f>DU17*100/('кол-во часов'!Q14*18)</f>
        <v>#DIV/0!</v>
      </c>
      <c r="ES17" s="24">
        <f>DV17*100/('кол-во часов'!R14*18)</f>
        <v>2.7777777777777777</v>
      </c>
      <c r="ET17" s="24">
        <f>DW17*100/('кол-во часов'!S14*18)</f>
        <v>0</v>
      </c>
      <c r="EU17" s="24" t="e">
        <f>DX17*100/('кол-во часов'!T14*18)</f>
        <v>#DIV/0!</v>
      </c>
      <c r="EV17" s="24">
        <f>DY17*100/('кол-во часов'!U14*18)</f>
        <v>0</v>
      </c>
      <c r="EW17" s="24" t="e">
        <f>DZ17*100/('кол-во часов'!V14*18)</f>
        <v>#DIV/0!</v>
      </c>
      <c r="EX17" s="24">
        <f>EA17*100/('кол-во часов'!W14*18)</f>
        <v>0</v>
      </c>
      <c r="EY17" s="24">
        <f>EB17*100/('кол-во часов'!X14*18)</f>
        <v>0</v>
      </c>
    </row>
    <row r="18" spans="1:155" ht="18" customHeight="1" x14ac:dyDescent="0.25">
      <c r="A18" s="11" t="s">
        <v>56</v>
      </c>
      <c r="B18" s="19" t="s">
        <v>15</v>
      </c>
      <c r="D18" s="26" t="s">
        <v>57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1" t="s">
        <v>14</v>
      </c>
      <c r="AB18" s="21" t="s">
        <v>15</v>
      </c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1" t="s">
        <v>14</v>
      </c>
      <c r="BE18" s="21" t="s">
        <v>15</v>
      </c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31"/>
      <c r="CL18" s="20"/>
      <c r="CM18" s="20"/>
      <c r="CN18" s="20"/>
      <c r="CO18" s="20"/>
      <c r="CP18" s="20"/>
      <c r="CQ18" s="21" t="s">
        <v>22</v>
      </c>
      <c r="CR18" s="21" t="s">
        <v>29</v>
      </c>
      <c r="CS18" s="20"/>
      <c r="CT18" s="21" t="s">
        <v>14</v>
      </c>
      <c r="CU18" s="21" t="s">
        <v>15</v>
      </c>
      <c r="CV18" s="31"/>
      <c r="CW18" s="20"/>
      <c r="CX18" s="20"/>
      <c r="CY18" s="20"/>
      <c r="CZ18" s="20"/>
      <c r="DA18" s="20"/>
      <c r="DB18" s="20"/>
      <c r="DC18" s="20"/>
      <c r="DD18" s="20"/>
      <c r="DE18" s="20"/>
      <c r="DF18" s="22">
        <f t="shared" si="0"/>
        <v>3</v>
      </c>
      <c r="DG18" s="23">
        <f t="shared" si="1"/>
        <v>3</v>
      </c>
      <c r="DH18" s="22">
        <f t="shared" si="2"/>
        <v>0</v>
      </c>
      <c r="DI18" s="22">
        <f t="shared" si="3"/>
        <v>0</v>
      </c>
      <c r="DJ18" s="22">
        <f t="shared" si="4"/>
        <v>0</v>
      </c>
      <c r="DK18" s="22">
        <f t="shared" si="5"/>
        <v>0</v>
      </c>
      <c r="DL18" s="22">
        <f t="shared" si="6"/>
        <v>0</v>
      </c>
      <c r="DM18" s="22">
        <f t="shared" si="7"/>
        <v>0</v>
      </c>
      <c r="DN18" s="22">
        <f t="shared" si="8"/>
        <v>0</v>
      </c>
      <c r="DO18" s="22">
        <f t="shared" si="9"/>
        <v>1</v>
      </c>
      <c r="DP18" s="22">
        <f t="shared" si="10"/>
        <v>0</v>
      </c>
      <c r="DQ18" s="22">
        <f t="shared" si="11"/>
        <v>0</v>
      </c>
      <c r="DR18" s="22">
        <f t="shared" si="12"/>
        <v>0</v>
      </c>
      <c r="DS18" s="22">
        <f t="shared" si="13"/>
        <v>0</v>
      </c>
      <c r="DT18" s="22">
        <f t="shared" si="14"/>
        <v>0</v>
      </c>
      <c r="DU18" s="22">
        <f t="shared" si="15"/>
        <v>0</v>
      </c>
      <c r="DV18" s="22">
        <f t="shared" si="16"/>
        <v>1</v>
      </c>
      <c r="DW18" s="22">
        <f t="shared" si="17"/>
        <v>0</v>
      </c>
      <c r="DX18" s="22">
        <f t="shared" si="18"/>
        <v>0</v>
      </c>
      <c r="DY18" s="22">
        <f t="shared" si="19"/>
        <v>0</v>
      </c>
      <c r="DZ18" s="22">
        <f t="shared" si="20"/>
        <v>0</v>
      </c>
      <c r="EA18" s="22">
        <f t="shared" si="21"/>
        <v>0</v>
      </c>
      <c r="EB18" s="22">
        <f t="shared" si="22"/>
        <v>0</v>
      </c>
      <c r="EC18" s="24">
        <f>DF18*100/('кол-во часов'!B15*18)</f>
        <v>3.3333333333333335</v>
      </c>
      <c r="ED18" s="24">
        <f>DG18*100/('кол-во часов'!C15*18)</f>
        <v>4.166666666666667</v>
      </c>
      <c r="EE18" s="24" t="e">
        <f>DH18*100/('кол-во часов'!D34*17)</f>
        <v>#DIV/0!</v>
      </c>
      <c r="EF18" s="24" t="e">
        <f>DI18*100/('кол-во часов'!E15*18)</f>
        <v>#DIV/0!</v>
      </c>
      <c r="EG18" s="24" t="e">
        <f>DJ18*100/('кол-во часов'!F34*18)</f>
        <v>#DIV/0!</v>
      </c>
      <c r="EH18" s="24" t="e">
        <f>DK18*100/('кол-во часов'!G15*18)</f>
        <v>#DIV/0!</v>
      </c>
      <c r="EI18" s="24" t="e">
        <f>DL18*100/('кол-во часов'!H15*18)</f>
        <v>#DIV/0!</v>
      </c>
      <c r="EJ18" s="24" t="e">
        <f>DM18*100/('кол-во часов'!I15*18)</f>
        <v>#DIV/0!</v>
      </c>
      <c r="EK18" s="24" t="e">
        <f>DN18*100/('кол-во часов'!J15*18)</f>
        <v>#DIV/0!</v>
      </c>
      <c r="EL18" s="24">
        <f>DO18*100/('кол-во часов'!K15*18)</f>
        <v>1.3888888888888888</v>
      </c>
      <c r="EM18" s="24" t="e">
        <f>DP18*100/('кол-во часов'!L15*18)</f>
        <v>#DIV/0!</v>
      </c>
      <c r="EN18" s="24" t="e">
        <f>DQ18*100/('кол-во часов'!M15*18)</f>
        <v>#DIV/0!</v>
      </c>
      <c r="EO18" s="24" t="e">
        <f>DR18*100/('кол-во часов'!N15*18)</f>
        <v>#DIV/0!</v>
      </c>
      <c r="EP18" s="24">
        <f>DS18*100/('кол-во часов'!O15*18)</f>
        <v>0</v>
      </c>
      <c r="EQ18" s="24" t="e">
        <f>DT18*100/('кол-во часов'!P15*18)</f>
        <v>#DIV/0!</v>
      </c>
      <c r="ER18" s="24" t="e">
        <f>DU18*100/('кол-во часов'!Q15*18)</f>
        <v>#DIV/0!</v>
      </c>
      <c r="ES18" s="24">
        <f>DV18*100/('кол-во часов'!R15*18)</f>
        <v>2.7777777777777777</v>
      </c>
      <c r="ET18" s="24">
        <f>DW18*100/('кол-во часов'!S15*18)</f>
        <v>0</v>
      </c>
      <c r="EU18" s="24" t="e">
        <f>DX18*100/('кол-во часов'!T15*18)</f>
        <v>#DIV/0!</v>
      </c>
      <c r="EV18" s="24">
        <f>DY18*100/('кол-во часов'!U15*18)</f>
        <v>0</v>
      </c>
      <c r="EW18" s="24" t="e">
        <f>DZ18*100/('кол-во часов'!V15*18)</f>
        <v>#DIV/0!</v>
      </c>
      <c r="EX18" s="24">
        <f>EA18*100/('кол-во часов'!W15*18)</f>
        <v>0</v>
      </c>
      <c r="EY18" s="24">
        <f>EB18*100/('кол-во часов'!X15*18)</f>
        <v>0</v>
      </c>
    </row>
    <row r="19" spans="1:155" ht="18" customHeight="1" x14ac:dyDescent="0.25">
      <c r="A19" s="11" t="s">
        <v>58</v>
      </c>
      <c r="B19" s="19" t="s">
        <v>32</v>
      </c>
      <c r="D19" s="26" t="s">
        <v>59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1" t="s">
        <v>14</v>
      </c>
      <c r="AB19" s="21" t="s">
        <v>15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49"/>
      <c r="AZ19" s="20"/>
      <c r="BA19" s="20"/>
      <c r="BB19" s="20"/>
      <c r="BC19" s="20"/>
      <c r="BD19" s="21" t="s">
        <v>14</v>
      </c>
      <c r="BE19" s="21" t="s">
        <v>15</v>
      </c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31"/>
      <c r="CL19" s="20"/>
      <c r="CM19" s="20"/>
      <c r="CN19" s="20"/>
      <c r="CO19" s="20"/>
      <c r="CP19" s="20"/>
      <c r="CQ19" s="21" t="s">
        <v>29</v>
      </c>
      <c r="CR19" s="21" t="s">
        <v>22</v>
      </c>
      <c r="CS19" s="20"/>
      <c r="CT19" s="21" t="s">
        <v>14</v>
      </c>
      <c r="CU19" s="21" t="s">
        <v>15</v>
      </c>
      <c r="CV19" s="31"/>
      <c r="CW19" s="20"/>
      <c r="CX19" s="20"/>
      <c r="CY19" s="20"/>
      <c r="CZ19" s="20"/>
      <c r="DA19" s="20"/>
      <c r="DB19" s="20"/>
      <c r="DC19" s="20"/>
      <c r="DD19" s="20"/>
      <c r="DE19" s="20"/>
      <c r="DF19" s="22">
        <f t="shared" si="0"/>
        <v>3</v>
      </c>
      <c r="DG19" s="23">
        <f t="shared" si="1"/>
        <v>3</v>
      </c>
      <c r="DH19" s="22">
        <f t="shared" si="2"/>
        <v>0</v>
      </c>
      <c r="DI19" s="22">
        <f t="shared" si="3"/>
        <v>0</v>
      </c>
      <c r="DJ19" s="22">
        <f t="shared" si="4"/>
        <v>0</v>
      </c>
      <c r="DK19" s="22">
        <f t="shared" si="5"/>
        <v>0</v>
      </c>
      <c r="DL19" s="22">
        <f t="shared" si="6"/>
        <v>0</v>
      </c>
      <c r="DM19" s="22">
        <f t="shared" si="7"/>
        <v>0</v>
      </c>
      <c r="DN19" s="22">
        <f t="shared" si="8"/>
        <v>0</v>
      </c>
      <c r="DO19" s="22">
        <f t="shared" si="9"/>
        <v>1</v>
      </c>
      <c r="DP19" s="22">
        <f t="shared" si="10"/>
        <v>0</v>
      </c>
      <c r="DQ19" s="22">
        <f t="shared" si="11"/>
        <v>0</v>
      </c>
      <c r="DR19" s="22">
        <f t="shared" si="12"/>
        <v>0</v>
      </c>
      <c r="DS19" s="22">
        <f t="shared" si="13"/>
        <v>0</v>
      </c>
      <c r="DT19" s="22">
        <f t="shared" si="14"/>
        <v>0</v>
      </c>
      <c r="DU19" s="22">
        <f t="shared" si="15"/>
        <v>0</v>
      </c>
      <c r="DV19" s="22">
        <f t="shared" si="16"/>
        <v>1</v>
      </c>
      <c r="DW19" s="22">
        <f t="shared" si="17"/>
        <v>0</v>
      </c>
      <c r="DX19" s="22">
        <f t="shared" si="18"/>
        <v>0</v>
      </c>
      <c r="DY19" s="22">
        <f t="shared" si="19"/>
        <v>0</v>
      </c>
      <c r="DZ19" s="22">
        <f t="shared" si="20"/>
        <v>0</v>
      </c>
      <c r="EA19" s="22">
        <f t="shared" si="21"/>
        <v>0</v>
      </c>
      <c r="EB19" s="22">
        <f t="shared" si="22"/>
        <v>0</v>
      </c>
      <c r="EC19" s="24">
        <f>DF19*100/('кол-во часов'!B16*18)</f>
        <v>3.3333333333333335</v>
      </c>
      <c r="ED19" s="24">
        <f>DG19*100/('кол-во часов'!C16*18)</f>
        <v>4.166666666666667</v>
      </c>
      <c r="EE19" s="24" t="e">
        <f>DH19*100/('кол-во часов'!D35*17)</f>
        <v>#DIV/0!</v>
      </c>
      <c r="EF19" s="24" t="e">
        <f>DI19*100/('кол-во часов'!E16*18)</f>
        <v>#DIV/0!</v>
      </c>
      <c r="EG19" s="24" t="e">
        <f>DJ19*100/('кол-во часов'!F35*18)</f>
        <v>#DIV/0!</v>
      </c>
      <c r="EH19" s="24" t="e">
        <f>DK19*100/('кол-во часов'!G16*18)</f>
        <v>#DIV/0!</v>
      </c>
      <c r="EI19" s="24" t="e">
        <f>DL19*100/('кол-во часов'!H16*18)</f>
        <v>#DIV/0!</v>
      </c>
      <c r="EJ19" s="24" t="e">
        <f>DM19*100/('кол-во часов'!I16*18)</f>
        <v>#DIV/0!</v>
      </c>
      <c r="EK19" s="24" t="e">
        <f>DN19*100/('кол-во часов'!J16*18)</f>
        <v>#DIV/0!</v>
      </c>
      <c r="EL19" s="24">
        <f>DO19*100/('кол-во часов'!K16*18)</f>
        <v>1.3888888888888888</v>
      </c>
      <c r="EM19" s="24" t="e">
        <f>DP19*100/('кол-во часов'!L16*18)</f>
        <v>#DIV/0!</v>
      </c>
      <c r="EN19" s="24" t="e">
        <f>DQ19*100/('кол-во часов'!M16*18)</f>
        <v>#DIV/0!</v>
      </c>
      <c r="EO19" s="24" t="e">
        <f>DR19*100/('кол-во часов'!N16*18)</f>
        <v>#DIV/0!</v>
      </c>
      <c r="EP19" s="24">
        <f>DS19*100/('кол-во часов'!O16*18)</f>
        <v>0</v>
      </c>
      <c r="EQ19" s="24" t="e">
        <f>DT19*100/('кол-во часов'!P16*18)</f>
        <v>#DIV/0!</v>
      </c>
      <c r="ER19" s="24" t="e">
        <f>DU19*100/('кол-во часов'!Q16*18)</f>
        <v>#DIV/0!</v>
      </c>
      <c r="ES19" s="24">
        <f>DV19*100/('кол-во часов'!R16*18)</f>
        <v>2.7777777777777777</v>
      </c>
      <c r="ET19" s="24">
        <f>DW19*100/('кол-во часов'!S16*18)</f>
        <v>0</v>
      </c>
      <c r="EU19" s="24" t="e">
        <f>DX19*100/('кол-во часов'!T16*18)</f>
        <v>#DIV/0!</v>
      </c>
      <c r="EV19" s="24">
        <f>DY19*100/('кол-во часов'!U16*18)</f>
        <v>0</v>
      </c>
      <c r="EW19" s="24" t="e">
        <f>DZ19*100/('кол-во часов'!V16*18)</f>
        <v>#DIV/0!</v>
      </c>
      <c r="EX19" s="24">
        <f>EA19*100/('кол-во часов'!W16*18)</f>
        <v>0</v>
      </c>
      <c r="EY19" s="24">
        <f>EB19*100/('кол-во часов'!X16*18)</f>
        <v>0</v>
      </c>
    </row>
    <row r="20" spans="1:155" ht="18" customHeight="1" x14ac:dyDescent="0.25">
      <c r="A20" s="11" t="s">
        <v>60</v>
      </c>
      <c r="B20" s="19" t="s">
        <v>27</v>
      </c>
      <c r="D20" s="26" t="s">
        <v>61</v>
      </c>
      <c r="E20" s="20"/>
      <c r="F20" s="20"/>
      <c r="G20" s="20"/>
      <c r="H20" s="21" t="s">
        <v>26</v>
      </c>
      <c r="I20" s="20"/>
      <c r="J20" s="20"/>
      <c r="K20" s="20"/>
      <c r="L20" s="20"/>
      <c r="M20" s="32"/>
      <c r="N20" s="20"/>
      <c r="O20" s="21" t="s">
        <v>14</v>
      </c>
      <c r="P20" s="32"/>
      <c r="Q20" s="20"/>
      <c r="R20" s="20"/>
      <c r="S20" s="33"/>
      <c r="T20" s="20"/>
      <c r="U20" s="21"/>
      <c r="V20" s="20"/>
      <c r="W20" s="20"/>
      <c r="X20" s="20"/>
      <c r="Y20" s="20"/>
      <c r="Z20" s="20"/>
      <c r="AA20" s="21" t="s">
        <v>14</v>
      </c>
      <c r="AB20" s="21" t="s">
        <v>15</v>
      </c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1" t="s">
        <v>14</v>
      </c>
      <c r="AN20" s="21" t="s">
        <v>15</v>
      </c>
      <c r="AO20" s="20"/>
      <c r="AP20" s="20"/>
      <c r="AQ20" s="20"/>
      <c r="AR20" s="20"/>
      <c r="AS20" s="20"/>
      <c r="AT20" s="20"/>
      <c r="AU20" s="21" t="s">
        <v>26</v>
      </c>
      <c r="AV20" s="21" t="s">
        <v>15</v>
      </c>
      <c r="AW20" s="20"/>
      <c r="AX20" s="96"/>
      <c r="AY20" s="98"/>
      <c r="AZ20" s="38"/>
      <c r="BA20" s="20"/>
      <c r="BB20" s="20"/>
      <c r="BC20" s="20"/>
      <c r="BD20" s="21" t="s">
        <v>14</v>
      </c>
      <c r="BE20" s="21" t="s">
        <v>15</v>
      </c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1" t="s">
        <v>26</v>
      </c>
      <c r="BT20" s="20"/>
      <c r="BU20" s="20"/>
      <c r="BV20" s="20"/>
      <c r="BW20" s="21" t="s">
        <v>14</v>
      </c>
      <c r="BX20" s="20"/>
      <c r="BY20" s="20"/>
      <c r="BZ20" s="20"/>
      <c r="CA20" s="20"/>
      <c r="CB20" s="20"/>
      <c r="CC20" s="20"/>
      <c r="CD20" s="21" t="s">
        <v>15</v>
      </c>
      <c r="CE20" s="20"/>
      <c r="CF20" s="21" t="s">
        <v>14</v>
      </c>
      <c r="CG20" s="20"/>
      <c r="CH20" s="20"/>
      <c r="CI20" s="20"/>
      <c r="CJ20" s="20"/>
      <c r="CK20" s="21" t="s">
        <v>26</v>
      </c>
      <c r="CL20" s="20"/>
      <c r="CM20" s="20"/>
      <c r="CN20" s="34"/>
      <c r="CO20" s="20"/>
      <c r="CP20" s="20"/>
      <c r="CQ20" s="21" t="s">
        <v>29</v>
      </c>
      <c r="CR20" s="21" t="s">
        <v>22</v>
      </c>
      <c r="CS20" s="20"/>
      <c r="CT20" s="21" t="s">
        <v>14</v>
      </c>
      <c r="CU20" s="21" t="s">
        <v>15</v>
      </c>
      <c r="CV20" s="31"/>
      <c r="CW20" s="20"/>
      <c r="CX20" s="20"/>
      <c r="CY20" s="20"/>
      <c r="CZ20" s="20"/>
      <c r="DA20" s="20"/>
      <c r="DB20" s="20"/>
      <c r="DC20" s="20"/>
      <c r="DD20" s="20"/>
      <c r="DE20" s="20"/>
      <c r="DF20" s="22">
        <f t="shared" si="0"/>
        <v>7</v>
      </c>
      <c r="DG20" s="23">
        <f t="shared" si="1"/>
        <v>6</v>
      </c>
      <c r="DH20" s="22">
        <f t="shared" si="2"/>
        <v>0</v>
      </c>
      <c r="DI20" s="22">
        <f t="shared" si="3"/>
        <v>0</v>
      </c>
      <c r="DJ20" s="22">
        <f t="shared" si="4"/>
        <v>0</v>
      </c>
      <c r="DK20" s="22">
        <f t="shared" si="5"/>
        <v>0</v>
      </c>
      <c r="DL20" s="22">
        <f t="shared" si="6"/>
        <v>0</v>
      </c>
      <c r="DM20" s="22">
        <f t="shared" si="7"/>
        <v>0</v>
      </c>
      <c r="DN20" s="22">
        <f t="shared" si="8"/>
        <v>0</v>
      </c>
      <c r="DO20" s="22">
        <f t="shared" si="9"/>
        <v>1</v>
      </c>
      <c r="DP20" s="22">
        <f t="shared" si="10"/>
        <v>0</v>
      </c>
      <c r="DQ20" s="22">
        <f t="shared" si="11"/>
        <v>0</v>
      </c>
      <c r="DR20" s="22">
        <f t="shared" si="12"/>
        <v>0</v>
      </c>
      <c r="DS20" s="22">
        <f t="shared" si="13"/>
        <v>4</v>
      </c>
      <c r="DT20" s="22">
        <f t="shared" si="14"/>
        <v>0</v>
      </c>
      <c r="DU20" s="22">
        <f t="shared" si="15"/>
        <v>0</v>
      </c>
      <c r="DV20" s="22">
        <f t="shared" si="16"/>
        <v>1</v>
      </c>
      <c r="DW20" s="22">
        <f t="shared" si="17"/>
        <v>0</v>
      </c>
      <c r="DX20" s="22">
        <f t="shared" si="18"/>
        <v>0</v>
      </c>
      <c r="DY20" s="22">
        <f t="shared" si="19"/>
        <v>0</v>
      </c>
      <c r="DZ20" s="22">
        <f t="shared" si="20"/>
        <v>0</v>
      </c>
      <c r="EA20" s="22">
        <f t="shared" si="21"/>
        <v>0</v>
      </c>
      <c r="EB20" s="22">
        <f t="shared" si="22"/>
        <v>0</v>
      </c>
      <c r="EC20" s="24">
        <f>DF20*100/('кол-во часов'!B17*18)</f>
        <v>7.7777777777777777</v>
      </c>
      <c r="ED20" s="24">
        <f>DG20*100/('кол-во часов'!C17*18)</f>
        <v>8.3333333333333339</v>
      </c>
      <c r="EE20" s="24" t="e">
        <f>DH20*100/('кол-во часов'!D36*17)</f>
        <v>#DIV/0!</v>
      </c>
      <c r="EF20" s="24" t="e">
        <f>DI20*100/('кол-во часов'!E17*18)</f>
        <v>#DIV/0!</v>
      </c>
      <c r="EG20" s="24" t="e">
        <f>DJ20*100/('кол-во часов'!F50*18)</f>
        <v>#DIV/0!</v>
      </c>
      <c r="EH20" s="24" t="e">
        <f>DK20*100/('кол-во часов'!G17*18)</f>
        <v>#DIV/0!</v>
      </c>
      <c r="EI20" s="24" t="e">
        <f>DL20*100/('кол-во часов'!H17*18)</f>
        <v>#DIV/0!</v>
      </c>
      <c r="EJ20" s="24" t="e">
        <f>DM20*100/('кол-во часов'!I17*18)</f>
        <v>#DIV/0!</v>
      </c>
      <c r="EK20" s="24" t="e">
        <f>DN20*100/('кол-во часов'!J17*18)</f>
        <v>#DIV/0!</v>
      </c>
      <c r="EL20" s="24">
        <f>DO20*100/('кол-во часов'!K17*18)</f>
        <v>1.3888888888888888</v>
      </c>
      <c r="EM20" s="24" t="e">
        <f>DP20*100/('кол-во часов'!L17*18)</f>
        <v>#DIV/0!</v>
      </c>
      <c r="EN20" s="24" t="e">
        <f>DQ20*100/('кол-во часов'!M17*18)</f>
        <v>#DIV/0!</v>
      </c>
      <c r="EO20" s="24" t="e">
        <f>DR20*100/('кол-во часов'!N17*18)</f>
        <v>#DIV/0!</v>
      </c>
      <c r="EP20" s="24">
        <f>DS20*100/('кол-во часов'!O17*18)</f>
        <v>11.111111111111111</v>
      </c>
      <c r="EQ20" s="24" t="e">
        <f>DT20*100/('кол-во часов'!P17*18)</f>
        <v>#DIV/0!</v>
      </c>
      <c r="ER20" s="24" t="e">
        <f>DU20*100/('кол-во часов'!Q17*18)</f>
        <v>#DIV/0!</v>
      </c>
      <c r="ES20" s="24">
        <f>DV20*100/('кол-во часов'!R17*18)</f>
        <v>2.7777777777777777</v>
      </c>
      <c r="ET20" s="24">
        <f>DW20*100/('кол-во часов'!S17*18)</f>
        <v>0</v>
      </c>
      <c r="EU20" s="24" t="e">
        <f>DX20*100/('кол-во часов'!T17*18)</f>
        <v>#DIV/0!</v>
      </c>
      <c r="EV20" s="24">
        <f>DY20*100/('кол-во часов'!U17*18)</f>
        <v>0</v>
      </c>
      <c r="EW20" s="24" t="e">
        <f>DZ20*100/('кол-во часов'!V17*18)</f>
        <v>#DIV/0!</v>
      </c>
      <c r="EX20" s="24">
        <f>EA20*100/('кол-во часов'!W17*18)</f>
        <v>0</v>
      </c>
      <c r="EY20" s="24">
        <f>EB20*100/('кол-во часов'!X17*18)</f>
        <v>0</v>
      </c>
    </row>
    <row r="21" spans="1:155" ht="18" customHeight="1" x14ac:dyDescent="0.25">
      <c r="A21" s="11" t="s">
        <v>62</v>
      </c>
      <c r="B21" s="19" t="s">
        <v>33</v>
      </c>
      <c r="D21" s="26" t="s">
        <v>63</v>
      </c>
      <c r="E21" s="20"/>
      <c r="F21" s="21" t="s">
        <v>26</v>
      </c>
      <c r="G21" s="20"/>
      <c r="H21" s="20"/>
      <c r="I21" s="20"/>
      <c r="J21" s="20"/>
      <c r="K21" s="20"/>
      <c r="L21" s="20"/>
      <c r="M21" s="20"/>
      <c r="N21" s="20"/>
      <c r="O21" s="21" t="s">
        <v>14</v>
      </c>
      <c r="P21" s="20"/>
      <c r="Q21" s="20"/>
      <c r="R21" s="20"/>
      <c r="S21" s="33"/>
      <c r="T21" s="35"/>
      <c r="U21" s="20"/>
      <c r="V21" s="20"/>
      <c r="W21" s="20"/>
      <c r="X21" s="20"/>
      <c r="Y21" s="20"/>
      <c r="Z21" s="20"/>
      <c r="AA21" s="21" t="s">
        <v>14</v>
      </c>
      <c r="AB21" s="21" t="s">
        <v>15</v>
      </c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1" t="s">
        <v>14</v>
      </c>
      <c r="AN21" s="21" t="s">
        <v>15</v>
      </c>
      <c r="AO21" s="20"/>
      <c r="AP21" s="20"/>
      <c r="AQ21" s="20"/>
      <c r="AR21" s="20"/>
      <c r="AS21" s="21" t="s">
        <v>26</v>
      </c>
      <c r="AT21" s="20"/>
      <c r="AU21" s="20"/>
      <c r="AV21" s="21" t="s">
        <v>15</v>
      </c>
      <c r="AW21" s="20"/>
      <c r="AX21" s="96"/>
      <c r="AY21" s="98"/>
      <c r="AZ21" s="38"/>
      <c r="BA21" s="20"/>
      <c r="BB21" s="20"/>
      <c r="BC21" s="20"/>
      <c r="BD21" s="21" t="s">
        <v>14</v>
      </c>
      <c r="BE21" s="21" t="s">
        <v>15</v>
      </c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1" t="s">
        <v>26</v>
      </c>
      <c r="BR21" s="20"/>
      <c r="BS21" s="20"/>
      <c r="BT21" s="20"/>
      <c r="BU21" s="20"/>
      <c r="BV21" s="20"/>
      <c r="BW21" s="21" t="s">
        <v>14</v>
      </c>
      <c r="BX21" s="20"/>
      <c r="BY21" s="20"/>
      <c r="BZ21" s="20"/>
      <c r="CA21" s="20"/>
      <c r="CB21" s="20"/>
      <c r="CC21" s="20"/>
      <c r="CD21" s="21" t="s">
        <v>15</v>
      </c>
      <c r="CE21" s="20"/>
      <c r="CF21" s="21" t="s">
        <v>14</v>
      </c>
      <c r="CG21" s="20"/>
      <c r="CH21" s="20"/>
      <c r="CI21" s="21" t="s">
        <v>26</v>
      </c>
      <c r="CJ21" s="20"/>
      <c r="CK21" s="20"/>
      <c r="CL21" s="20"/>
      <c r="CM21" s="20"/>
      <c r="CN21" s="20"/>
      <c r="CO21" s="20"/>
      <c r="CP21" s="20"/>
      <c r="CQ21" s="20"/>
      <c r="CR21" s="21" t="s">
        <v>29</v>
      </c>
      <c r="CS21" s="21" t="s">
        <v>22</v>
      </c>
      <c r="CT21" s="21" t="s">
        <v>14</v>
      </c>
      <c r="CU21" s="21" t="s">
        <v>15</v>
      </c>
      <c r="CV21" s="31"/>
      <c r="CW21" s="20"/>
      <c r="CX21" s="20"/>
      <c r="CY21" s="20"/>
      <c r="CZ21" s="20"/>
      <c r="DA21" s="20"/>
      <c r="DB21" s="20"/>
      <c r="DC21" s="20"/>
      <c r="DD21" s="20"/>
      <c r="DE21" s="20"/>
      <c r="DF21" s="22">
        <f t="shared" si="0"/>
        <v>7</v>
      </c>
      <c r="DG21" s="23">
        <f t="shared" si="1"/>
        <v>6</v>
      </c>
      <c r="DH21" s="22">
        <f t="shared" si="2"/>
        <v>0</v>
      </c>
      <c r="DI21" s="22">
        <f t="shared" si="3"/>
        <v>0</v>
      </c>
      <c r="DJ21" s="22">
        <f t="shared" si="4"/>
        <v>0</v>
      </c>
      <c r="DK21" s="22">
        <f t="shared" si="5"/>
        <v>0</v>
      </c>
      <c r="DL21" s="22">
        <f t="shared" si="6"/>
        <v>0</v>
      </c>
      <c r="DM21" s="22">
        <f t="shared" si="7"/>
        <v>0</v>
      </c>
      <c r="DN21" s="22">
        <f t="shared" si="8"/>
        <v>0</v>
      </c>
      <c r="DO21" s="22">
        <f t="shared" si="9"/>
        <v>1</v>
      </c>
      <c r="DP21" s="22">
        <f t="shared" si="10"/>
        <v>0</v>
      </c>
      <c r="DQ21" s="22">
        <f t="shared" si="11"/>
        <v>0</v>
      </c>
      <c r="DR21" s="22">
        <f t="shared" si="12"/>
        <v>0</v>
      </c>
      <c r="DS21" s="22">
        <f t="shared" si="13"/>
        <v>4</v>
      </c>
      <c r="DT21" s="22">
        <f t="shared" si="14"/>
        <v>0</v>
      </c>
      <c r="DU21" s="22">
        <f t="shared" si="15"/>
        <v>0</v>
      </c>
      <c r="DV21" s="22">
        <f t="shared" si="16"/>
        <v>1</v>
      </c>
      <c r="DW21" s="22">
        <f t="shared" si="17"/>
        <v>0</v>
      </c>
      <c r="DX21" s="22">
        <f t="shared" si="18"/>
        <v>0</v>
      </c>
      <c r="DY21" s="22">
        <f t="shared" si="19"/>
        <v>0</v>
      </c>
      <c r="DZ21" s="22">
        <f t="shared" si="20"/>
        <v>0</v>
      </c>
      <c r="EA21" s="22">
        <f t="shared" si="21"/>
        <v>0</v>
      </c>
      <c r="EB21" s="22">
        <f t="shared" si="22"/>
        <v>0</v>
      </c>
      <c r="EC21" s="24">
        <f>DF21*100/('кол-во часов'!B18*18)</f>
        <v>7.7777777777777777</v>
      </c>
      <c r="ED21" s="24">
        <f>DG21*100/('кол-во часов'!C18*18)</f>
        <v>8.3333333333333339</v>
      </c>
      <c r="EE21" s="24" t="e">
        <f>DH21*100/('кол-во часов'!D37*17)</f>
        <v>#DIV/0!</v>
      </c>
      <c r="EF21" s="24" t="e">
        <f>DI21*100/('кол-во часов'!E18*18)</f>
        <v>#DIV/0!</v>
      </c>
      <c r="EG21" s="24" t="e">
        <f>DJ21*100/('кол-во часов'!F51*18)</f>
        <v>#DIV/0!</v>
      </c>
      <c r="EH21" s="24" t="e">
        <f>DK21*100/('кол-во часов'!G18*18)</f>
        <v>#DIV/0!</v>
      </c>
      <c r="EI21" s="24" t="e">
        <f>DL21*100/('кол-во часов'!H18*18)</f>
        <v>#DIV/0!</v>
      </c>
      <c r="EJ21" s="24" t="e">
        <f>DM21*100/('кол-во часов'!I18*18)</f>
        <v>#DIV/0!</v>
      </c>
      <c r="EK21" s="24" t="e">
        <f>DN21*100/('кол-во часов'!J18*18)</f>
        <v>#DIV/0!</v>
      </c>
      <c r="EL21" s="24">
        <f>DO21*100/('кол-во часов'!K18*18)</f>
        <v>1.3888888888888888</v>
      </c>
      <c r="EM21" s="24" t="e">
        <f>DP21*100/('кол-во часов'!L18*18)</f>
        <v>#DIV/0!</v>
      </c>
      <c r="EN21" s="24" t="e">
        <f>DQ21*100/('кол-во часов'!M18*18)</f>
        <v>#DIV/0!</v>
      </c>
      <c r="EO21" s="24" t="e">
        <f>DR21*100/('кол-во часов'!N18*18)</f>
        <v>#DIV/0!</v>
      </c>
      <c r="EP21" s="24">
        <f>DS21*100/('кол-во часов'!O18*18)</f>
        <v>11.111111111111111</v>
      </c>
      <c r="EQ21" s="24" t="e">
        <f>DT21*100/('кол-во часов'!P18*18)</f>
        <v>#DIV/0!</v>
      </c>
      <c r="ER21" s="24" t="e">
        <f>DU21*100/('кол-во часов'!Q18*18)</f>
        <v>#DIV/0!</v>
      </c>
      <c r="ES21" s="24">
        <f>DV21*100/('кол-во часов'!R18*18)</f>
        <v>2.7777777777777777</v>
      </c>
      <c r="ET21" s="24">
        <f>DW21*100/('кол-во часов'!S18*18)</f>
        <v>0</v>
      </c>
      <c r="EU21" s="24" t="e">
        <f>DX21*100/('кол-во часов'!T18*18)</f>
        <v>#DIV/0!</v>
      </c>
      <c r="EV21" s="24">
        <f>DY21*100/('кол-во часов'!U18*18)</f>
        <v>0</v>
      </c>
      <c r="EW21" s="24" t="e">
        <f>DZ21*100/('кол-во часов'!V18*18)</f>
        <v>#DIV/0!</v>
      </c>
      <c r="EX21" s="24">
        <f>EA21*100/('кол-во часов'!W18*18)</f>
        <v>0</v>
      </c>
      <c r="EY21" s="24">
        <f>EB21*100/('кол-во часов'!X18*18)</f>
        <v>0</v>
      </c>
    </row>
    <row r="22" spans="1:155" ht="18" customHeight="1" x14ac:dyDescent="0.25">
      <c r="A22" s="11" t="s">
        <v>64</v>
      </c>
      <c r="B22" s="19" t="s">
        <v>23</v>
      </c>
      <c r="D22" s="26" t="s">
        <v>65</v>
      </c>
      <c r="E22" s="20"/>
      <c r="F22" s="20"/>
      <c r="G22" s="20"/>
      <c r="H22" s="21" t="s">
        <v>26</v>
      </c>
      <c r="I22" s="20"/>
      <c r="J22" s="20"/>
      <c r="K22" s="20"/>
      <c r="L22" s="20"/>
      <c r="M22" s="20"/>
      <c r="N22" s="20"/>
      <c r="O22" s="21" t="s">
        <v>14</v>
      </c>
      <c r="P22" s="20"/>
      <c r="Q22" s="20"/>
      <c r="R22" s="20"/>
      <c r="S22" s="33"/>
      <c r="T22" s="35"/>
      <c r="U22" s="20"/>
      <c r="V22" s="20"/>
      <c r="W22" s="20"/>
      <c r="X22" s="20"/>
      <c r="Y22" s="20"/>
      <c r="Z22" s="20"/>
      <c r="AA22" s="21" t="s">
        <v>14</v>
      </c>
      <c r="AB22" s="21" t="s">
        <v>15</v>
      </c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1" t="s">
        <v>14</v>
      </c>
      <c r="AN22" s="21" t="s">
        <v>15</v>
      </c>
      <c r="AO22" s="20"/>
      <c r="AP22" s="20"/>
      <c r="AQ22" s="20"/>
      <c r="AR22" s="20"/>
      <c r="AS22" s="21" t="s">
        <v>26</v>
      </c>
      <c r="AT22" s="20"/>
      <c r="AU22" s="20"/>
      <c r="AV22" s="21" t="s">
        <v>15</v>
      </c>
      <c r="AW22" s="20"/>
      <c r="AX22" s="96"/>
      <c r="AY22" s="98"/>
      <c r="AZ22" s="38"/>
      <c r="BA22" s="20"/>
      <c r="BB22" s="20"/>
      <c r="BC22" s="20"/>
      <c r="BD22" s="21" t="s">
        <v>14</v>
      </c>
      <c r="BE22" s="21" t="s">
        <v>15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1" t="s">
        <v>26</v>
      </c>
      <c r="BR22" s="20"/>
      <c r="BS22" s="20"/>
      <c r="BT22" s="20"/>
      <c r="BU22" s="20"/>
      <c r="BV22" s="20"/>
      <c r="BW22" s="21" t="s">
        <v>14</v>
      </c>
      <c r="BX22" s="20"/>
      <c r="BY22" s="20"/>
      <c r="BZ22" s="20"/>
      <c r="CA22" s="20"/>
      <c r="CB22" s="20"/>
      <c r="CC22" s="20"/>
      <c r="CD22" s="21" t="s">
        <v>15</v>
      </c>
      <c r="CE22" s="20"/>
      <c r="CF22" s="21" t="s">
        <v>14</v>
      </c>
      <c r="CG22" s="20"/>
      <c r="CH22" s="20"/>
      <c r="CI22" s="21" t="s">
        <v>26</v>
      </c>
      <c r="CJ22" s="20"/>
      <c r="CK22" s="20"/>
      <c r="CL22" s="20"/>
      <c r="CM22" s="20"/>
      <c r="CN22" s="20"/>
      <c r="CO22" s="20"/>
      <c r="CP22" s="20"/>
      <c r="CQ22" s="21" t="s">
        <v>29</v>
      </c>
      <c r="CR22" s="21" t="s">
        <v>22</v>
      </c>
      <c r="CS22" s="20"/>
      <c r="CT22" s="21" t="s">
        <v>14</v>
      </c>
      <c r="CU22" s="21" t="s">
        <v>15</v>
      </c>
      <c r="CV22" s="31"/>
      <c r="CW22" s="20"/>
      <c r="CX22" s="20"/>
      <c r="CY22" s="20"/>
      <c r="CZ22" s="20"/>
      <c r="DA22" s="20"/>
      <c r="DB22" s="20"/>
      <c r="DC22" s="20"/>
      <c r="DD22" s="20"/>
      <c r="DE22" s="20"/>
      <c r="DF22" s="22">
        <f t="shared" si="0"/>
        <v>7</v>
      </c>
      <c r="DG22" s="23">
        <f t="shared" si="1"/>
        <v>6</v>
      </c>
      <c r="DH22" s="22">
        <f t="shared" si="2"/>
        <v>0</v>
      </c>
      <c r="DI22" s="22">
        <f t="shared" si="3"/>
        <v>0</v>
      </c>
      <c r="DJ22" s="22">
        <f t="shared" si="4"/>
        <v>0</v>
      </c>
      <c r="DK22" s="22">
        <f t="shared" si="5"/>
        <v>0</v>
      </c>
      <c r="DL22" s="22">
        <f t="shared" si="6"/>
        <v>0</v>
      </c>
      <c r="DM22" s="22">
        <f t="shared" si="7"/>
        <v>0</v>
      </c>
      <c r="DN22" s="22">
        <f t="shared" si="8"/>
        <v>0</v>
      </c>
      <c r="DO22" s="22">
        <f t="shared" si="9"/>
        <v>1</v>
      </c>
      <c r="DP22" s="22">
        <f t="shared" si="10"/>
        <v>0</v>
      </c>
      <c r="DQ22" s="22">
        <f t="shared" si="11"/>
        <v>0</v>
      </c>
      <c r="DR22" s="22">
        <f t="shared" si="12"/>
        <v>0</v>
      </c>
      <c r="DS22" s="22">
        <f t="shared" si="13"/>
        <v>4</v>
      </c>
      <c r="DT22" s="22">
        <f t="shared" si="14"/>
        <v>0</v>
      </c>
      <c r="DU22" s="22">
        <f t="shared" si="15"/>
        <v>0</v>
      </c>
      <c r="DV22" s="22">
        <f t="shared" si="16"/>
        <v>1</v>
      </c>
      <c r="DW22" s="22">
        <f t="shared" si="17"/>
        <v>0</v>
      </c>
      <c r="DX22" s="22">
        <f t="shared" si="18"/>
        <v>0</v>
      </c>
      <c r="DY22" s="22">
        <f t="shared" si="19"/>
        <v>0</v>
      </c>
      <c r="DZ22" s="22">
        <f t="shared" si="20"/>
        <v>0</v>
      </c>
      <c r="EA22" s="22">
        <f t="shared" si="21"/>
        <v>0</v>
      </c>
      <c r="EB22" s="22">
        <f t="shared" si="22"/>
        <v>0</v>
      </c>
      <c r="EC22" s="24">
        <f>DF22*100/('кол-во часов'!B19*18)</f>
        <v>7.7777777777777777</v>
      </c>
      <c r="ED22" s="24">
        <f>DG22*100/('кол-во часов'!C19*18)</f>
        <v>8.3333333333333339</v>
      </c>
      <c r="EE22" s="24" t="e">
        <f>DH22*100/('кол-во часов'!D38*17)</f>
        <v>#DIV/0!</v>
      </c>
      <c r="EF22" s="24" t="e">
        <f>DI22*100/('кол-во часов'!E19*18)</f>
        <v>#DIV/0!</v>
      </c>
      <c r="EG22" s="24" t="e">
        <f>DJ22*100/('кол-во часов'!F52*18)</f>
        <v>#DIV/0!</v>
      </c>
      <c r="EH22" s="24" t="e">
        <f>DK22*100/('кол-во часов'!G19*18)</f>
        <v>#DIV/0!</v>
      </c>
      <c r="EI22" s="24" t="e">
        <f>DL22*100/('кол-во часов'!H19*18)</f>
        <v>#DIV/0!</v>
      </c>
      <c r="EJ22" s="24" t="e">
        <f>DM22*100/('кол-во часов'!I19*18)</f>
        <v>#DIV/0!</v>
      </c>
      <c r="EK22" s="24" t="e">
        <f>DN22*100/('кол-во часов'!J19*18)</f>
        <v>#DIV/0!</v>
      </c>
      <c r="EL22" s="24">
        <f>DO22*100/('кол-во часов'!K19*18)</f>
        <v>1.3888888888888888</v>
      </c>
      <c r="EM22" s="24" t="e">
        <f>DP22*100/('кол-во часов'!L19*18)</f>
        <v>#DIV/0!</v>
      </c>
      <c r="EN22" s="24" t="e">
        <f>DQ22*100/('кол-во часов'!M19*18)</f>
        <v>#DIV/0!</v>
      </c>
      <c r="EO22" s="24" t="e">
        <f>DR22*100/('кол-во часов'!N19*18)</f>
        <v>#DIV/0!</v>
      </c>
      <c r="EP22" s="24">
        <f>DS22*100/('кол-во часов'!O19*18)</f>
        <v>11.111111111111111</v>
      </c>
      <c r="EQ22" s="24" t="e">
        <f>DT22*100/('кол-во часов'!P19*18)</f>
        <v>#DIV/0!</v>
      </c>
      <c r="ER22" s="24" t="e">
        <f>DU22*100/('кол-во часов'!Q19*18)</f>
        <v>#DIV/0!</v>
      </c>
      <c r="ES22" s="24">
        <f>DV22*100/('кол-во часов'!R19*18)</f>
        <v>2.7777777777777777</v>
      </c>
      <c r="ET22" s="24">
        <f>DW22*100/('кол-во часов'!S19*18)</f>
        <v>0</v>
      </c>
      <c r="EU22" s="24" t="e">
        <f>DX22*100/('кол-во часов'!T19*18)</f>
        <v>#DIV/0!</v>
      </c>
      <c r="EV22" s="24">
        <f>DY22*100/('кол-во часов'!U19*18)</f>
        <v>0</v>
      </c>
      <c r="EW22" s="24" t="e">
        <f>DZ22*100/('кол-во часов'!V19*18)</f>
        <v>#DIV/0!</v>
      </c>
      <c r="EX22" s="24">
        <f>EA22*100/('кол-во часов'!W19*18)</f>
        <v>0</v>
      </c>
      <c r="EY22" s="24">
        <f>EB22*100/('кол-во часов'!X19*18)</f>
        <v>0</v>
      </c>
    </row>
    <row r="23" spans="1:155" ht="18" customHeight="1" x14ac:dyDescent="0.25">
      <c r="A23" s="11" t="s">
        <v>66</v>
      </c>
      <c r="B23" s="19" t="s">
        <v>29</v>
      </c>
      <c r="D23" s="26" t="s">
        <v>67</v>
      </c>
      <c r="E23" s="20"/>
      <c r="F23" s="21" t="s">
        <v>26</v>
      </c>
      <c r="G23" s="20"/>
      <c r="H23" s="20"/>
      <c r="I23" s="20"/>
      <c r="J23" s="20"/>
      <c r="K23" s="20"/>
      <c r="L23" s="20"/>
      <c r="M23" s="20"/>
      <c r="N23" s="20"/>
      <c r="O23" s="21" t="s">
        <v>14</v>
      </c>
      <c r="P23" s="20"/>
      <c r="Q23" s="20"/>
      <c r="R23" s="20"/>
      <c r="S23" s="33"/>
      <c r="T23" s="35"/>
      <c r="U23" s="20"/>
      <c r="V23" s="20"/>
      <c r="W23" s="20"/>
      <c r="X23" s="20"/>
      <c r="Y23" s="20"/>
      <c r="Z23" s="20"/>
      <c r="AA23" s="21" t="s">
        <v>14</v>
      </c>
      <c r="AB23" s="21" t="s">
        <v>15</v>
      </c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1" t="s">
        <v>14</v>
      </c>
      <c r="AN23" s="21" t="s">
        <v>15</v>
      </c>
      <c r="AO23" s="20"/>
      <c r="AP23" s="20"/>
      <c r="AQ23" s="20"/>
      <c r="AR23" s="20"/>
      <c r="AS23" s="21" t="s">
        <v>26</v>
      </c>
      <c r="AT23" s="20"/>
      <c r="AU23" s="20"/>
      <c r="AV23" s="21" t="s">
        <v>15</v>
      </c>
      <c r="AW23" s="20"/>
      <c r="AX23" s="96"/>
      <c r="AY23" s="98"/>
      <c r="AZ23" s="38"/>
      <c r="BA23" s="20"/>
      <c r="BB23" s="20"/>
      <c r="BC23" s="20"/>
      <c r="BD23" s="21" t="s">
        <v>14</v>
      </c>
      <c r="BE23" s="21" t="s">
        <v>15</v>
      </c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1" t="s">
        <v>26</v>
      </c>
      <c r="BR23" s="20"/>
      <c r="BS23" s="20"/>
      <c r="BT23" s="20"/>
      <c r="BU23" s="20"/>
      <c r="BV23" s="20"/>
      <c r="BW23" s="21" t="s">
        <v>14</v>
      </c>
      <c r="BX23" s="20"/>
      <c r="BY23" s="20"/>
      <c r="BZ23" s="20"/>
      <c r="CA23" s="20"/>
      <c r="CB23" s="20"/>
      <c r="CC23" s="20"/>
      <c r="CD23" s="21" t="s">
        <v>15</v>
      </c>
      <c r="CE23" s="20"/>
      <c r="CF23" s="21" t="s">
        <v>14</v>
      </c>
      <c r="CG23" s="20"/>
      <c r="CH23" s="20"/>
      <c r="CI23" s="21" t="s">
        <v>26</v>
      </c>
      <c r="CJ23" s="20"/>
      <c r="CK23" s="20"/>
      <c r="CL23" s="20"/>
      <c r="CM23" s="20"/>
      <c r="CN23" s="20"/>
      <c r="CO23" s="20"/>
      <c r="CP23" s="21" t="s">
        <v>29</v>
      </c>
      <c r="CQ23" s="20"/>
      <c r="CR23" s="21" t="s">
        <v>22</v>
      </c>
      <c r="CS23" s="20"/>
      <c r="CT23" s="21" t="s">
        <v>14</v>
      </c>
      <c r="CU23" s="21" t="s">
        <v>15</v>
      </c>
      <c r="CV23" s="31"/>
      <c r="CW23" s="20"/>
      <c r="CX23" s="20"/>
      <c r="CY23" s="20"/>
      <c r="CZ23" s="20"/>
      <c r="DA23" s="20"/>
      <c r="DB23" s="20"/>
      <c r="DC23" s="20"/>
      <c r="DD23" s="20"/>
      <c r="DE23" s="20"/>
      <c r="DF23" s="22">
        <f t="shared" si="0"/>
        <v>7</v>
      </c>
      <c r="DG23" s="23">
        <f t="shared" si="1"/>
        <v>6</v>
      </c>
      <c r="DH23" s="22">
        <f t="shared" si="2"/>
        <v>0</v>
      </c>
      <c r="DI23" s="22">
        <f t="shared" si="3"/>
        <v>0</v>
      </c>
      <c r="DJ23" s="22">
        <f t="shared" si="4"/>
        <v>0</v>
      </c>
      <c r="DK23" s="22">
        <f t="shared" si="5"/>
        <v>0</v>
      </c>
      <c r="DL23" s="22">
        <f t="shared" si="6"/>
        <v>0</v>
      </c>
      <c r="DM23" s="22">
        <f t="shared" si="7"/>
        <v>0</v>
      </c>
      <c r="DN23" s="22">
        <f t="shared" si="8"/>
        <v>0</v>
      </c>
      <c r="DO23" s="22">
        <f t="shared" si="9"/>
        <v>1</v>
      </c>
      <c r="DP23" s="22">
        <f t="shared" si="10"/>
        <v>0</v>
      </c>
      <c r="DQ23" s="22">
        <f t="shared" si="11"/>
        <v>0</v>
      </c>
      <c r="DR23" s="22">
        <f t="shared" si="12"/>
        <v>0</v>
      </c>
      <c r="DS23" s="22">
        <f t="shared" si="13"/>
        <v>4</v>
      </c>
      <c r="DT23" s="22">
        <f t="shared" si="14"/>
        <v>0</v>
      </c>
      <c r="DU23" s="22">
        <f t="shared" si="15"/>
        <v>0</v>
      </c>
      <c r="DV23" s="22">
        <f t="shared" si="16"/>
        <v>1</v>
      </c>
      <c r="DW23" s="22">
        <f t="shared" si="17"/>
        <v>0</v>
      </c>
      <c r="DX23" s="22">
        <f t="shared" si="18"/>
        <v>0</v>
      </c>
      <c r="DY23" s="22">
        <f t="shared" si="19"/>
        <v>0</v>
      </c>
      <c r="DZ23" s="22">
        <f t="shared" si="20"/>
        <v>0</v>
      </c>
      <c r="EA23" s="22">
        <f t="shared" si="21"/>
        <v>0</v>
      </c>
      <c r="EB23" s="22">
        <f t="shared" si="22"/>
        <v>0</v>
      </c>
      <c r="EC23" s="24">
        <f>DF23*100/('кол-во часов'!B20*18)</f>
        <v>7.7777777777777777</v>
      </c>
      <c r="ED23" s="24">
        <f>DG23*100/('кол-во часов'!C20*18)</f>
        <v>8.3333333333333339</v>
      </c>
      <c r="EE23" s="24" t="e">
        <f>DH23*100/('кол-во часов'!D39*17)</f>
        <v>#DIV/0!</v>
      </c>
      <c r="EF23" s="24" t="e">
        <f>DI23*100/('кол-во часов'!E20*18)</f>
        <v>#DIV/0!</v>
      </c>
      <c r="EG23" s="24" t="e">
        <f>DJ23*100/('кол-во часов'!F53*18)</f>
        <v>#DIV/0!</v>
      </c>
      <c r="EH23" s="24" t="e">
        <f>DK23*100/('кол-во часов'!G20*18)</f>
        <v>#DIV/0!</v>
      </c>
      <c r="EI23" s="24" t="e">
        <f>DL23*100/('кол-во часов'!H20*18)</f>
        <v>#DIV/0!</v>
      </c>
      <c r="EJ23" s="24" t="e">
        <f>DM23*100/('кол-во часов'!I20*18)</f>
        <v>#DIV/0!</v>
      </c>
      <c r="EK23" s="24" t="e">
        <f>DN23*100/('кол-во часов'!J20*18)</f>
        <v>#DIV/0!</v>
      </c>
      <c r="EL23" s="24">
        <f>DO23*100/('кол-во часов'!K20*18)</f>
        <v>1.3888888888888888</v>
      </c>
      <c r="EM23" s="24" t="e">
        <f>DP23*100/('кол-во часов'!L20*18)</f>
        <v>#DIV/0!</v>
      </c>
      <c r="EN23" s="24" t="e">
        <f>DQ23*100/('кол-во часов'!M20*18)</f>
        <v>#DIV/0!</v>
      </c>
      <c r="EO23" s="24" t="e">
        <f>DR23*100/('кол-во часов'!N20*18)</f>
        <v>#DIV/0!</v>
      </c>
      <c r="EP23" s="24">
        <f>DS23*100/('кол-во часов'!O20*18)</f>
        <v>11.111111111111111</v>
      </c>
      <c r="EQ23" s="24" t="e">
        <f>DT23*100/('кол-во часов'!P20*18)</f>
        <v>#DIV/0!</v>
      </c>
      <c r="ER23" s="24" t="e">
        <f>DU23*100/('кол-во часов'!Q20*18)</f>
        <v>#DIV/0!</v>
      </c>
      <c r="ES23" s="24">
        <f>DV23*100/('кол-во часов'!R20*18)</f>
        <v>2.7777777777777777</v>
      </c>
      <c r="ET23" s="24">
        <f>DW23*100/('кол-во часов'!S20*18)</f>
        <v>0</v>
      </c>
      <c r="EU23" s="24" t="e">
        <f>DX23*100/('кол-во часов'!T20*18)</f>
        <v>#DIV/0!</v>
      </c>
      <c r="EV23" s="24">
        <f>DY23*100/('кол-во часов'!U20*18)</f>
        <v>0</v>
      </c>
      <c r="EW23" s="24" t="e">
        <f>DZ23*100/('кол-во часов'!V20*18)</f>
        <v>#DIV/0!</v>
      </c>
      <c r="EX23" s="24">
        <f>EA23*100/('кол-во часов'!W20*18)</f>
        <v>0</v>
      </c>
      <c r="EY23" s="24">
        <f>EB23*100/('кол-во часов'!X20*18)</f>
        <v>0</v>
      </c>
    </row>
    <row r="24" spans="1:155" ht="18" customHeight="1" x14ac:dyDescent="0.25">
      <c r="A24" s="11" t="s">
        <v>68</v>
      </c>
      <c r="B24" s="19" t="s">
        <v>14</v>
      </c>
      <c r="D24" s="26" t="s">
        <v>69</v>
      </c>
      <c r="E24" s="20"/>
      <c r="F24" s="20"/>
      <c r="G24" s="20"/>
      <c r="H24" s="21" t="s">
        <v>26</v>
      </c>
      <c r="I24" s="20"/>
      <c r="J24" s="20"/>
      <c r="K24" s="20"/>
      <c r="L24" s="32"/>
      <c r="M24" s="20"/>
      <c r="N24" s="20"/>
      <c r="O24" s="21" t="s">
        <v>14</v>
      </c>
      <c r="P24" s="20"/>
      <c r="Q24" s="20"/>
      <c r="R24" s="20"/>
      <c r="S24" s="33"/>
      <c r="T24" s="35"/>
      <c r="U24" s="20"/>
      <c r="V24" s="20"/>
      <c r="W24" s="20"/>
      <c r="X24" s="20"/>
      <c r="Y24" s="20"/>
      <c r="Z24" s="20"/>
      <c r="AA24" s="21" t="s">
        <v>14</v>
      </c>
      <c r="AB24" s="21" t="s">
        <v>15</v>
      </c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1" t="s">
        <v>14</v>
      </c>
      <c r="AN24" s="21" t="s">
        <v>15</v>
      </c>
      <c r="AO24" s="20"/>
      <c r="AP24" s="20"/>
      <c r="AQ24" s="20"/>
      <c r="AR24" s="20"/>
      <c r="AS24" s="20"/>
      <c r="AT24" s="21" t="s">
        <v>26</v>
      </c>
      <c r="AU24" s="20"/>
      <c r="AV24" s="21" t="s">
        <v>15</v>
      </c>
      <c r="AW24" s="20"/>
      <c r="AX24" s="96"/>
      <c r="AY24" s="98"/>
      <c r="AZ24" s="38"/>
      <c r="BA24" s="20"/>
      <c r="BB24" s="20"/>
      <c r="BC24" s="20"/>
      <c r="BD24" s="21" t="s">
        <v>14</v>
      </c>
      <c r="BE24" s="21" t="s">
        <v>15</v>
      </c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1" t="s">
        <v>26</v>
      </c>
      <c r="BS24" s="20"/>
      <c r="BT24" s="20"/>
      <c r="BU24" s="20"/>
      <c r="BV24" s="20"/>
      <c r="BW24" s="21" t="s">
        <v>14</v>
      </c>
      <c r="BX24" s="20"/>
      <c r="BY24" s="20"/>
      <c r="BZ24" s="20"/>
      <c r="CA24" s="20"/>
      <c r="CB24" s="20"/>
      <c r="CC24" s="20"/>
      <c r="CD24" s="21" t="s">
        <v>15</v>
      </c>
      <c r="CE24" s="20"/>
      <c r="CF24" s="21" t="s">
        <v>14</v>
      </c>
      <c r="CG24" s="20"/>
      <c r="CH24" s="20"/>
      <c r="CI24" s="20"/>
      <c r="CJ24" s="21" t="s">
        <v>26</v>
      </c>
      <c r="CK24" s="20"/>
      <c r="CL24" s="20"/>
      <c r="CM24" s="20"/>
      <c r="CN24" s="20"/>
      <c r="CO24" s="20"/>
      <c r="CP24" s="20"/>
      <c r="CQ24" s="21" t="s">
        <v>29</v>
      </c>
      <c r="CR24" s="21" t="s">
        <v>22</v>
      </c>
      <c r="CS24" s="20"/>
      <c r="CT24" s="21" t="s">
        <v>14</v>
      </c>
      <c r="CU24" s="21" t="s">
        <v>15</v>
      </c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2">
        <f t="shared" si="0"/>
        <v>7</v>
      </c>
      <c r="DG24" s="23">
        <f t="shared" si="1"/>
        <v>6</v>
      </c>
      <c r="DH24" s="22">
        <f t="shared" si="2"/>
        <v>0</v>
      </c>
      <c r="DI24" s="22">
        <f t="shared" si="3"/>
        <v>0</v>
      </c>
      <c r="DJ24" s="22">
        <f t="shared" si="4"/>
        <v>0</v>
      </c>
      <c r="DK24" s="22">
        <f t="shared" si="5"/>
        <v>0</v>
      </c>
      <c r="DL24" s="22">
        <f t="shared" si="6"/>
        <v>0</v>
      </c>
      <c r="DM24" s="22">
        <f t="shared" si="7"/>
        <v>0</v>
      </c>
      <c r="DN24" s="22">
        <f t="shared" si="8"/>
        <v>0</v>
      </c>
      <c r="DO24" s="22">
        <f t="shared" si="9"/>
        <v>1</v>
      </c>
      <c r="DP24" s="22">
        <f t="shared" si="10"/>
        <v>0</v>
      </c>
      <c r="DQ24" s="22">
        <f t="shared" si="11"/>
        <v>0</v>
      </c>
      <c r="DR24" s="22">
        <f t="shared" si="12"/>
        <v>0</v>
      </c>
      <c r="DS24" s="22">
        <f t="shared" si="13"/>
        <v>4</v>
      </c>
      <c r="DT24" s="22">
        <f t="shared" si="14"/>
        <v>0</v>
      </c>
      <c r="DU24" s="22">
        <f t="shared" si="15"/>
        <v>0</v>
      </c>
      <c r="DV24" s="22">
        <f t="shared" si="16"/>
        <v>1</v>
      </c>
      <c r="DW24" s="22">
        <f t="shared" si="17"/>
        <v>0</v>
      </c>
      <c r="DX24" s="22">
        <f t="shared" si="18"/>
        <v>0</v>
      </c>
      <c r="DY24" s="22">
        <f t="shared" si="19"/>
        <v>0</v>
      </c>
      <c r="DZ24" s="22">
        <f t="shared" si="20"/>
        <v>0</v>
      </c>
      <c r="EA24" s="22">
        <f t="shared" si="21"/>
        <v>0</v>
      </c>
      <c r="EB24" s="22">
        <f t="shared" si="22"/>
        <v>0</v>
      </c>
      <c r="EC24" s="24">
        <f>DF24*100/('кол-во часов'!B21*18)</f>
        <v>7.7777777777777777</v>
      </c>
      <c r="ED24" s="24">
        <f>DG24*100/('кол-во часов'!C21*18)</f>
        <v>8.3333333333333339</v>
      </c>
      <c r="EE24" s="24" t="e">
        <f>DH24*100/('кол-во часов'!D40*17)</f>
        <v>#DIV/0!</v>
      </c>
      <c r="EF24" s="24" t="e">
        <f>DI24*100/('кол-во часов'!E21*18)</f>
        <v>#DIV/0!</v>
      </c>
      <c r="EG24" s="24" t="e">
        <f>DJ24*100/('кол-во часов'!F65*18)</f>
        <v>#DIV/0!</v>
      </c>
      <c r="EH24" s="24" t="e">
        <f>DK24*100/('кол-во часов'!G21*18)</f>
        <v>#DIV/0!</v>
      </c>
      <c r="EI24" s="24" t="e">
        <f>DL24*100/('кол-во часов'!H21*18)</f>
        <v>#DIV/0!</v>
      </c>
      <c r="EJ24" s="24" t="e">
        <f>DM24*100/('кол-во часов'!I21*18)</f>
        <v>#DIV/0!</v>
      </c>
      <c r="EK24" s="24" t="e">
        <f>DN24*100/('кол-во часов'!J21*18)</f>
        <v>#DIV/0!</v>
      </c>
      <c r="EL24" s="24">
        <f>DO24*100/('кол-во часов'!K21*18)</f>
        <v>1.3888888888888888</v>
      </c>
      <c r="EM24" s="24" t="e">
        <f>DP24*100/('кол-во часов'!L21*18)</f>
        <v>#DIV/0!</v>
      </c>
      <c r="EN24" s="24" t="e">
        <f>DQ24*100/('кол-во часов'!M21*18)</f>
        <v>#DIV/0!</v>
      </c>
      <c r="EO24" s="24" t="e">
        <f>DR24*100/('кол-во часов'!N21*18)</f>
        <v>#DIV/0!</v>
      </c>
      <c r="EP24" s="24">
        <f>DS24*100/('кол-во часов'!O21*18)</f>
        <v>11.111111111111111</v>
      </c>
      <c r="EQ24" s="24" t="e">
        <f>DT24*100/('кол-во часов'!P21*18)</f>
        <v>#DIV/0!</v>
      </c>
      <c r="ER24" s="24" t="e">
        <f>DU24*100/('кол-во часов'!Q21*18)</f>
        <v>#DIV/0!</v>
      </c>
      <c r="ES24" s="24">
        <f>DV24*100/('кол-во часов'!R21*18)</f>
        <v>2.7777777777777777</v>
      </c>
      <c r="ET24" s="24">
        <f>DW24*100/('кол-во часов'!S21*18)</f>
        <v>0</v>
      </c>
      <c r="EU24" s="24" t="e">
        <f>DX24*100/('кол-во часов'!T21*18)</f>
        <v>#DIV/0!</v>
      </c>
      <c r="EV24" s="24">
        <f>DY24*100/('кол-во часов'!U21*18)</f>
        <v>0</v>
      </c>
      <c r="EW24" s="24" t="e">
        <f>DZ24*100/('кол-во часов'!V21*18)</f>
        <v>#DIV/0!</v>
      </c>
      <c r="EX24" s="24">
        <f>EA24*100/('кол-во часов'!W21*18)</f>
        <v>0</v>
      </c>
      <c r="EY24" s="24">
        <f>EB24*100/('кол-во часов'!X21*18)</f>
        <v>0</v>
      </c>
    </row>
    <row r="25" spans="1:155" ht="18" customHeight="1" x14ac:dyDescent="0.25">
      <c r="A25" s="11" t="s">
        <v>70</v>
      </c>
      <c r="B25" s="19" t="s">
        <v>34</v>
      </c>
      <c r="D25" s="26" t="s">
        <v>71</v>
      </c>
      <c r="E25" s="20"/>
      <c r="F25" s="20"/>
      <c r="G25" s="20"/>
      <c r="H25" s="21" t="s">
        <v>26</v>
      </c>
      <c r="I25" s="20"/>
      <c r="J25" s="20"/>
      <c r="K25" s="20"/>
      <c r="L25" s="20"/>
      <c r="M25" s="20"/>
      <c r="N25" s="20"/>
      <c r="O25" s="21" t="s">
        <v>14</v>
      </c>
      <c r="P25" s="20"/>
      <c r="Q25" s="20"/>
      <c r="R25" s="20"/>
      <c r="S25" s="33"/>
      <c r="T25" s="20"/>
      <c r="U25" s="20"/>
      <c r="V25" s="20"/>
      <c r="W25" s="20"/>
      <c r="X25" s="20"/>
      <c r="Y25" s="20"/>
      <c r="Z25" s="20"/>
      <c r="AA25" s="21" t="s">
        <v>14</v>
      </c>
      <c r="AB25" s="21" t="s">
        <v>15</v>
      </c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1" t="s">
        <v>14</v>
      </c>
      <c r="AN25" s="21" t="s">
        <v>15</v>
      </c>
      <c r="AO25" s="20"/>
      <c r="AP25" s="20"/>
      <c r="AQ25" s="20"/>
      <c r="AR25" s="20"/>
      <c r="AS25" s="20"/>
      <c r="AT25" s="20"/>
      <c r="AU25" s="21" t="s">
        <v>26</v>
      </c>
      <c r="AV25" s="21" t="s">
        <v>15</v>
      </c>
      <c r="AW25" s="20"/>
      <c r="AX25" s="96"/>
      <c r="AY25" s="98"/>
      <c r="AZ25" s="38"/>
      <c r="BA25" s="20"/>
      <c r="BB25" s="20"/>
      <c r="BC25" s="20"/>
      <c r="BD25" s="21" t="s">
        <v>14</v>
      </c>
      <c r="BE25" s="21" t="s">
        <v>15</v>
      </c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1" t="s">
        <v>26</v>
      </c>
      <c r="BT25" s="20"/>
      <c r="BU25" s="20"/>
      <c r="BV25" s="20"/>
      <c r="BW25" s="21" t="s">
        <v>14</v>
      </c>
      <c r="BX25" s="20"/>
      <c r="BY25" s="20"/>
      <c r="BZ25" s="20"/>
      <c r="CA25" s="20"/>
      <c r="CB25" s="20"/>
      <c r="CC25" s="20"/>
      <c r="CD25" s="21" t="s">
        <v>15</v>
      </c>
      <c r="CE25" s="20"/>
      <c r="CF25" s="21" t="s">
        <v>14</v>
      </c>
      <c r="CG25" s="20"/>
      <c r="CH25" s="20"/>
      <c r="CI25" s="20"/>
      <c r="CJ25" s="20"/>
      <c r="CK25" s="21" t="s">
        <v>26</v>
      </c>
      <c r="CL25" s="20"/>
      <c r="CM25" s="20"/>
      <c r="CN25" s="20"/>
      <c r="CO25" s="20"/>
      <c r="CP25" s="20"/>
      <c r="CQ25" s="21" t="s">
        <v>29</v>
      </c>
      <c r="CR25" s="21" t="s">
        <v>22</v>
      </c>
      <c r="CS25" s="20"/>
      <c r="CT25" s="21" t="s">
        <v>14</v>
      </c>
      <c r="CU25" s="21" t="s">
        <v>15</v>
      </c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2">
        <f t="shared" si="0"/>
        <v>7</v>
      </c>
      <c r="DG25" s="23">
        <f t="shared" si="1"/>
        <v>6</v>
      </c>
      <c r="DH25" s="22">
        <f t="shared" si="2"/>
        <v>0</v>
      </c>
      <c r="DI25" s="22">
        <f t="shared" si="3"/>
        <v>0</v>
      </c>
      <c r="DJ25" s="22">
        <f t="shared" si="4"/>
        <v>0</v>
      </c>
      <c r="DK25" s="22">
        <f t="shared" si="5"/>
        <v>0</v>
      </c>
      <c r="DL25" s="22">
        <f t="shared" si="6"/>
        <v>0</v>
      </c>
      <c r="DM25" s="22">
        <f t="shared" si="7"/>
        <v>0</v>
      </c>
      <c r="DN25" s="22">
        <f t="shared" si="8"/>
        <v>0</v>
      </c>
      <c r="DO25" s="22">
        <f t="shared" si="9"/>
        <v>1</v>
      </c>
      <c r="DP25" s="22">
        <f t="shared" si="10"/>
        <v>0</v>
      </c>
      <c r="DQ25" s="22">
        <f t="shared" si="11"/>
        <v>0</v>
      </c>
      <c r="DR25" s="22">
        <f t="shared" si="12"/>
        <v>0</v>
      </c>
      <c r="DS25" s="22">
        <f t="shared" si="13"/>
        <v>4</v>
      </c>
      <c r="DT25" s="22">
        <f t="shared" si="14"/>
        <v>0</v>
      </c>
      <c r="DU25" s="22">
        <f t="shared" si="15"/>
        <v>0</v>
      </c>
      <c r="DV25" s="22">
        <f t="shared" si="16"/>
        <v>1</v>
      </c>
      <c r="DW25" s="22">
        <f t="shared" si="17"/>
        <v>0</v>
      </c>
      <c r="DX25" s="22">
        <f t="shared" si="18"/>
        <v>0</v>
      </c>
      <c r="DY25" s="22">
        <f t="shared" si="19"/>
        <v>0</v>
      </c>
      <c r="DZ25" s="22">
        <f t="shared" si="20"/>
        <v>0</v>
      </c>
      <c r="EA25" s="22">
        <f t="shared" si="21"/>
        <v>0</v>
      </c>
      <c r="EB25" s="22">
        <f t="shared" si="22"/>
        <v>0</v>
      </c>
      <c r="EC25" s="24">
        <f>DF25*100/('кол-во часов'!B22*18)</f>
        <v>7.7777777777777777</v>
      </c>
      <c r="ED25" s="24">
        <f>DG25*100/('кол-во часов'!C22*18)</f>
        <v>8.3333333333333339</v>
      </c>
      <c r="EE25" s="24" t="e">
        <f>DH25*100/('кол-во часов'!D41*17)</f>
        <v>#DIV/0!</v>
      </c>
      <c r="EF25" s="24" t="e">
        <f>DI25*100/('кол-во часов'!E22*18)</f>
        <v>#DIV/0!</v>
      </c>
      <c r="EG25" s="24" t="e">
        <f>DJ25*100/('кол-во часов'!F66*18)</f>
        <v>#DIV/0!</v>
      </c>
      <c r="EH25" s="24" t="e">
        <f>DK25*100/('кол-во часов'!G22*18)</f>
        <v>#DIV/0!</v>
      </c>
      <c r="EI25" s="24" t="e">
        <f>DL25*100/('кол-во часов'!H22*18)</f>
        <v>#DIV/0!</v>
      </c>
      <c r="EJ25" s="24" t="e">
        <f>DM25*100/('кол-во часов'!I22*18)</f>
        <v>#DIV/0!</v>
      </c>
      <c r="EK25" s="24" t="e">
        <f>DN25*100/('кол-во часов'!J22*18)</f>
        <v>#DIV/0!</v>
      </c>
      <c r="EL25" s="24">
        <f>DO25*100/('кол-во часов'!K22*18)</f>
        <v>1.3888888888888888</v>
      </c>
      <c r="EM25" s="24" t="e">
        <f>DP25*100/('кол-во часов'!L22*18)</f>
        <v>#DIV/0!</v>
      </c>
      <c r="EN25" s="24" t="e">
        <f>DQ25*100/('кол-во часов'!M22*18)</f>
        <v>#DIV/0!</v>
      </c>
      <c r="EO25" s="24" t="e">
        <f>DR25*100/('кол-во часов'!N22*18)</f>
        <v>#DIV/0!</v>
      </c>
      <c r="EP25" s="24">
        <f>DS25*100/('кол-во часов'!O22*18)</f>
        <v>11.111111111111111</v>
      </c>
      <c r="EQ25" s="24" t="e">
        <f>DT25*100/('кол-во часов'!P22*18)</f>
        <v>#DIV/0!</v>
      </c>
      <c r="ER25" s="24" t="e">
        <f>DU25*100/('кол-во часов'!Q22*18)</f>
        <v>#DIV/0!</v>
      </c>
      <c r="ES25" s="24">
        <f>DV25*100/('кол-во часов'!R22*18)</f>
        <v>2.7777777777777777</v>
      </c>
      <c r="ET25" s="24">
        <f>DW25*100/('кол-во часов'!S22*18)</f>
        <v>0</v>
      </c>
      <c r="EU25" s="24" t="e">
        <f>DX25*100/('кол-во часов'!T22*18)</f>
        <v>#DIV/0!</v>
      </c>
      <c r="EV25" s="24">
        <f>DY25*100/('кол-во часов'!U22*18)</f>
        <v>0</v>
      </c>
      <c r="EW25" s="24" t="e">
        <f>DZ25*100/('кол-во часов'!V22*18)</f>
        <v>#DIV/0!</v>
      </c>
      <c r="EX25" s="24">
        <f>EA25*100/('кол-во часов'!W22*18)</f>
        <v>0</v>
      </c>
      <c r="EY25" s="24">
        <f>EB25*100/('кол-во часов'!X22*18)</f>
        <v>0</v>
      </c>
    </row>
    <row r="26" spans="1:155" ht="18" customHeight="1" x14ac:dyDescent="0.25">
      <c r="A26" s="36" t="s">
        <v>72</v>
      </c>
      <c r="B26" s="19" t="s">
        <v>24</v>
      </c>
      <c r="D26" s="26" t="s">
        <v>73</v>
      </c>
      <c r="E26" s="20"/>
      <c r="F26" s="20"/>
      <c r="G26" s="20"/>
      <c r="H26" s="21" t="s">
        <v>26</v>
      </c>
      <c r="I26" s="20"/>
      <c r="J26" s="20"/>
      <c r="K26" s="20"/>
      <c r="L26" s="20"/>
      <c r="M26" s="20"/>
      <c r="N26" s="20"/>
      <c r="O26" s="21" t="s">
        <v>14</v>
      </c>
      <c r="P26" s="20"/>
      <c r="Q26" s="20"/>
      <c r="R26" s="20"/>
      <c r="S26" s="33"/>
      <c r="T26" s="20"/>
      <c r="U26" s="20"/>
      <c r="V26" s="20"/>
      <c r="W26" s="20"/>
      <c r="X26" s="20"/>
      <c r="Y26" s="20"/>
      <c r="Z26" s="20"/>
      <c r="AA26" s="21" t="s">
        <v>14</v>
      </c>
      <c r="AB26" s="21" t="s">
        <v>15</v>
      </c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1" t="s">
        <v>14</v>
      </c>
      <c r="AN26" s="21" t="s">
        <v>15</v>
      </c>
      <c r="AO26" s="20"/>
      <c r="AP26" s="20"/>
      <c r="AQ26" s="20"/>
      <c r="AR26" s="20"/>
      <c r="AS26" s="20"/>
      <c r="AT26" s="20"/>
      <c r="AU26" s="21" t="s">
        <v>26</v>
      </c>
      <c r="AV26" s="21" t="s">
        <v>15</v>
      </c>
      <c r="AW26" s="20"/>
      <c r="AX26" s="96"/>
      <c r="AY26" s="98"/>
      <c r="AZ26" s="38"/>
      <c r="BA26" s="20"/>
      <c r="BB26" s="20"/>
      <c r="BC26" s="20"/>
      <c r="BD26" s="21" t="s">
        <v>14</v>
      </c>
      <c r="BE26" s="21" t="s">
        <v>15</v>
      </c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1" t="s">
        <v>26</v>
      </c>
      <c r="BT26" s="20"/>
      <c r="BU26" s="20"/>
      <c r="BV26" s="20"/>
      <c r="BW26" s="21" t="s">
        <v>14</v>
      </c>
      <c r="BX26" s="20"/>
      <c r="BY26" s="20"/>
      <c r="BZ26" s="20"/>
      <c r="CA26" s="20"/>
      <c r="CB26" s="20"/>
      <c r="CC26" s="20"/>
      <c r="CD26" s="21" t="s">
        <v>15</v>
      </c>
      <c r="CE26" s="20"/>
      <c r="CF26" s="21" t="s">
        <v>14</v>
      </c>
      <c r="CG26" s="20"/>
      <c r="CH26" s="20"/>
      <c r="CI26" s="20"/>
      <c r="CJ26" s="20"/>
      <c r="CK26" s="21" t="s">
        <v>26</v>
      </c>
      <c r="CL26" s="20"/>
      <c r="CM26" s="20"/>
      <c r="CN26" s="20"/>
      <c r="CO26" s="20"/>
      <c r="CP26" s="20"/>
      <c r="CQ26" s="21" t="s">
        <v>29</v>
      </c>
      <c r="CR26" s="21" t="s">
        <v>22</v>
      </c>
      <c r="CS26" s="20"/>
      <c r="CT26" s="21" t="s">
        <v>14</v>
      </c>
      <c r="CU26" s="21" t="s">
        <v>15</v>
      </c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2">
        <f t="shared" si="0"/>
        <v>7</v>
      </c>
      <c r="DG26" s="23">
        <f t="shared" si="1"/>
        <v>6</v>
      </c>
      <c r="DH26" s="22">
        <f t="shared" si="2"/>
        <v>0</v>
      </c>
      <c r="DI26" s="22">
        <f t="shared" si="3"/>
        <v>0</v>
      </c>
      <c r="DJ26" s="22">
        <f t="shared" si="4"/>
        <v>0</v>
      </c>
      <c r="DK26" s="22">
        <f t="shared" si="5"/>
        <v>0</v>
      </c>
      <c r="DL26" s="22">
        <f t="shared" si="6"/>
        <v>0</v>
      </c>
      <c r="DM26" s="22">
        <f t="shared" si="7"/>
        <v>0</v>
      </c>
      <c r="DN26" s="22">
        <f t="shared" si="8"/>
        <v>0</v>
      </c>
      <c r="DO26" s="22">
        <f t="shared" si="9"/>
        <v>1</v>
      </c>
      <c r="DP26" s="22">
        <f t="shared" si="10"/>
        <v>0</v>
      </c>
      <c r="DQ26" s="22">
        <f t="shared" si="11"/>
        <v>0</v>
      </c>
      <c r="DR26" s="22">
        <f t="shared" si="12"/>
        <v>0</v>
      </c>
      <c r="DS26" s="22">
        <f t="shared" si="13"/>
        <v>4</v>
      </c>
      <c r="DT26" s="22">
        <f t="shared" si="14"/>
        <v>0</v>
      </c>
      <c r="DU26" s="22">
        <f t="shared" si="15"/>
        <v>0</v>
      </c>
      <c r="DV26" s="22">
        <f t="shared" si="16"/>
        <v>1</v>
      </c>
      <c r="DW26" s="22">
        <f t="shared" si="17"/>
        <v>0</v>
      </c>
      <c r="DX26" s="22">
        <f t="shared" si="18"/>
        <v>0</v>
      </c>
      <c r="DY26" s="22">
        <f t="shared" si="19"/>
        <v>0</v>
      </c>
      <c r="DZ26" s="22">
        <f t="shared" si="20"/>
        <v>0</v>
      </c>
      <c r="EA26" s="22">
        <f t="shared" si="21"/>
        <v>0</v>
      </c>
      <c r="EB26" s="22">
        <f t="shared" si="22"/>
        <v>0</v>
      </c>
      <c r="EC26" s="24">
        <f>DF26*100/('кол-во часов'!B23*18)</f>
        <v>7.7777777777777777</v>
      </c>
      <c r="ED26" s="24">
        <f>DG26*100/('кол-во часов'!C23*18)</f>
        <v>8.3333333333333339</v>
      </c>
      <c r="EE26" s="24" t="e">
        <f>DH26*100/('кол-во часов'!D42*17)</f>
        <v>#DIV/0!</v>
      </c>
      <c r="EF26" s="24" t="e">
        <f>DI26*100/('кол-во часов'!E23*18)</f>
        <v>#DIV/0!</v>
      </c>
      <c r="EG26" s="24" t="e">
        <f>DJ26*100/('кол-во часов'!F67*18)</f>
        <v>#DIV/0!</v>
      </c>
      <c r="EH26" s="24" t="e">
        <f>DK26*100/('кол-во часов'!G23*18)</f>
        <v>#DIV/0!</v>
      </c>
      <c r="EI26" s="24" t="e">
        <f>DL26*100/('кол-во часов'!H23*18)</f>
        <v>#DIV/0!</v>
      </c>
      <c r="EJ26" s="24" t="e">
        <f>DM26*100/('кол-во часов'!I23*18)</f>
        <v>#DIV/0!</v>
      </c>
      <c r="EK26" s="24" t="e">
        <f>DN26*100/('кол-во часов'!J23*18)</f>
        <v>#DIV/0!</v>
      </c>
      <c r="EL26" s="24">
        <f>DO26*100/('кол-во часов'!K23*18)</f>
        <v>1.3888888888888888</v>
      </c>
      <c r="EM26" s="24" t="e">
        <f>DP26*100/('кол-во часов'!L23*18)</f>
        <v>#DIV/0!</v>
      </c>
      <c r="EN26" s="24" t="e">
        <f>DQ26*100/('кол-во часов'!M23*18)</f>
        <v>#DIV/0!</v>
      </c>
      <c r="EO26" s="24" t="e">
        <f>DR26*100/('кол-во часов'!N23*18)</f>
        <v>#DIV/0!</v>
      </c>
      <c r="EP26" s="24">
        <f>DS26*100/('кол-во часов'!O23*18)</f>
        <v>11.111111111111111</v>
      </c>
      <c r="EQ26" s="24" t="e">
        <f>DT26*100/('кол-во часов'!P23*18)</f>
        <v>#DIV/0!</v>
      </c>
      <c r="ER26" s="24" t="e">
        <f>DU26*100/('кол-во часов'!Q23*18)</f>
        <v>#DIV/0!</v>
      </c>
      <c r="ES26" s="24">
        <f>DV26*100/('кол-во часов'!R23*18)</f>
        <v>2.7777777777777777</v>
      </c>
      <c r="ET26" s="24">
        <f>DW26*100/('кол-во часов'!S23*18)</f>
        <v>0</v>
      </c>
      <c r="EU26" s="24" t="e">
        <f>DX26*100/('кол-во часов'!T23*18)</f>
        <v>#DIV/0!</v>
      </c>
      <c r="EV26" s="24">
        <f>DY26*100/('кол-во часов'!U23*18)</f>
        <v>0</v>
      </c>
      <c r="EW26" s="24" t="e">
        <f>DZ26*100/('кол-во часов'!V23*18)</f>
        <v>#DIV/0!</v>
      </c>
      <c r="EX26" s="24">
        <f>EA26*100/('кол-во часов'!W23*18)</f>
        <v>0</v>
      </c>
      <c r="EY26" s="24">
        <f>EB26*100/('кол-во часов'!X23*18)</f>
        <v>0</v>
      </c>
    </row>
    <row r="27" spans="1:155" ht="18" customHeight="1" x14ac:dyDescent="0.25">
      <c r="A27" s="36" t="s">
        <v>74</v>
      </c>
      <c r="B27" s="19" t="s">
        <v>35</v>
      </c>
      <c r="D27" s="26" t="s">
        <v>75</v>
      </c>
      <c r="E27" s="20"/>
      <c r="F27" s="20"/>
      <c r="G27" s="20"/>
      <c r="H27" s="21" t="s">
        <v>26</v>
      </c>
      <c r="I27" s="20"/>
      <c r="J27" s="20"/>
      <c r="K27" s="20"/>
      <c r="L27" s="20"/>
      <c r="M27" s="20"/>
      <c r="N27" s="20"/>
      <c r="O27" s="21" t="s">
        <v>14</v>
      </c>
      <c r="P27" s="20"/>
      <c r="Q27" s="20"/>
      <c r="R27" s="20"/>
      <c r="S27" s="33"/>
      <c r="T27" s="20"/>
      <c r="U27" s="20"/>
      <c r="V27" s="20"/>
      <c r="W27" s="20"/>
      <c r="X27" s="20"/>
      <c r="Y27" s="20"/>
      <c r="Z27" s="20"/>
      <c r="AA27" s="21" t="s">
        <v>14</v>
      </c>
      <c r="AB27" s="21" t="s">
        <v>15</v>
      </c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1" t="s">
        <v>14</v>
      </c>
      <c r="AN27" s="21" t="s">
        <v>15</v>
      </c>
      <c r="AO27" s="20"/>
      <c r="AP27" s="20"/>
      <c r="AQ27" s="20"/>
      <c r="AR27" s="20"/>
      <c r="AS27" s="20"/>
      <c r="AT27" s="20"/>
      <c r="AU27" s="21" t="s">
        <v>26</v>
      </c>
      <c r="AV27" s="21" t="s">
        <v>15</v>
      </c>
      <c r="AW27" s="20"/>
      <c r="AX27" s="96"/>
      <c r="AY27" s="98"/>
      <c r="AZ27" s="38"/>
      <c r="BA27" s="20"/>
      <c r="BB27" s="20"/>
      <c r="BC27" s="20"/>
      <c r="BD27" s="21" t="s">
        <v>14</v>
      </c>
      <c r="BE27" s="21" t="s">
        <v>15</v>
      </c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1" t="s">
        <v>26</v>
      </c>
      <c r="BT27" s="20"/>
      <c r="BU27" s="20"/>
      <c r="BV27" s="20"/>
      <c r="BW27" s="21" t="s">
        <v>14</v>
      </c>
      <c r="BX27" s="20"/>
      <c r="BY27" s="20"/>
      <c r="BZ27" s="20"/>
      <c r="CA27" s="20"/>
      <c r="CB27" s="20"/>
      <c r="CC27" s="20"/>
      <c r="CD27" s="21" t="s">
        <v>15</v>
      </c>
      <c r="CE27" s="20"/>
      <c r="CF27" s="21" t="s">
        <v>14</v>
      </c>
      <c r="CG27" s="20"/>
      <c r="CH27" s="20"/>
      <c r="CI27" s="20"/>
      <c r="CJ27" s="20"/>
      <c r="CK27" s="21" t="s">
        <v>26</v>
      </c>
      <c r="CL27" s="20"/>
      <c r="CM27" s="20"/>
      <c r="CN27" s="20"/>
      <c r="CO27" s="20"/>
      <c r="CP27" s="20"/>
      <c r="CQ27" s="21" t="s">
        <v>29</v>
      </c>
      <c r="CR27" s="21" t="s">
        <v>22</v>
      </c>
      <c r="CS27" s="20"/>
      <c r="CT27" s="21" t="s">
        <v>14</v>
      </c>
      <c r="CU27" s="21" t="s">
        <v>15</v>
      </c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2">
        <f t="shared" si="0"/>
        <v>7</v>
      </c>
      <c r="DG27" s="23">
        <f t="shared" si="1"/>
        <v>6</v>
      </c>
      <c r="DH27" s="22">
        <f t="shared" si="2"/>
        <v>0</v>
      </c>
      <c r="DI27" s="22">
        <f t="shared" si="3"/>
        <v>0</v>
      </c>
      <c r="DJ27" s="22">
        <f t="shared" si="4"/>
        <v>0</v>
      </c>
      <c r="DK27" s="22">
        <f t="shared" si="5"/>
        <v>0</v>
      </c>
      <c r="DL27" s="22">
        <f t="shared" si="6"/>
        <v>0</v>
      </c>
      <c r="DM27" s="22">
        <f t="shared" si="7"/>
        <v>0</v>
      </c>
      <c r="DN27" s="22">
        <f t="shared" si="8"/>
        <v>0</v>
      </c>
      <c r="DO27" s="22">
        <f t="shared" si="9"/>
        <v>1</v>
      </c>
      <c r="DP27" s="22">
        <f t="shared" si="10"/>
        <v>0</v>
      </c>
      <c r="DQ27" s="22">
        <f t="shared" si="11"/>
        <v>0</v>
      </c>
      <c r="DR27" s="22">
        <f t="shared" si="12"/>
        <v>0</v>
      </c>
      <c r="DS27" s="22">
        <f t="shared" si="13"/>
        <v>4</v>
      </c>
      <c r="DT27" s="22">
        <f t="shared" si="14"/>
        <v>0</v>
      </c>
      <c r="DU27" s="22">
        <f t="shared" si="15"/>
        <v>0</v>
      </c>
      <c r="DV27" s="22">
        <f t="shared" si="16"/>
        <v>1</v>
      </c>
      <c r="DW27" s="22">
        <f t="shared" si="17"/>
        <v>0</v>
      </c>
      <c r="DX27" s="22">
        <f t="shared" si="18"/>
        <v>0</v>
      </c>
      <c r="DY27" s="22">
        <f t="shared" si="19"/>
        <v>0</v>
      </c>
      <c r="DZ27" s="22">
        <f t="shared" si="20"/>
        <v>0</v>
      </c>
      <c r="EA27" s="22">
        <f t="shared" si="21"/>
        <v>0</v>
      </c>
      <c r="EB27" s="22">
        <f t="shared" si="22"/>
        <v>0</v>
      </c>
      <c r="EC27" s="24">
        <f>DF27*100/('кол-во часов'!B24*18)</f>
        <v>7.7777777777777777</v>
      </c>
      <c r="ED27" s="24">
        <f>DG27*100/('кол-во часов'!C24*18)</f>
        <v>8.3333333333333339</v>
      </c>
      <c r="EE27" s="24" t="e">
        <f>DH27*100/('кол-во часов'!D43*17)</f>
        <v>#DIV/0!</v>
      </c>
      <c r="EF27" s="24" t="e">
        <f>DI27*100/('кол-во часов'!E24*18)</f>
        <v>#DIV/0!</v>
      </c>
      <c r="EG27" s="24" t="e">
        <f>DJ27*100/('кол-во часов'!F68*18)</f>
        <v>#DIV/0!</v>
      </c>
      <c r="EH27" s="24" t="e">
        <f>DK27*100/('кол-во часов'!G24*18)</f>
        <v>#DIV/0!</v>
      </c>
      <c r="EI27" s="24" t="e">
        <f>DL27*100/('кол-во часов'!H24*18)</f>
        <v>#DIV/0!</v>
      </c>
      <c r="EJ27" s="24" t="e">
        <f>DM27*100/('кол-во часов'!I24*18)</f>
        <v>#DIV/0!</v>
      </c>
      <c r="EK27" s="24" t="e">
        <f>DN27*100/('кол-во часов'!J24*18)</f>
        <v>#DIV/0!</v>
      </c>
      <c r="EL27" s="24">
        <f>DO27*100/('кол-во часов'!K24*18)</f>
        <v>1.3888888888888888</v>
      </c>
      <c r="EM27" s="24" t="e">
        <f>DP27*100/('кол-во часов'!L24*18)</f>
        <v>#DIV/0!</v>
      </c>
      <c r="EN27" s="24" t="e">
        <f>DQ27*100/('кол-во часов'!M24*18)</f>
        <v>#DIV/0!</v>
      </c>
      <c r="EO27" s="24" t="e">
        <f>DR27*100/('кол-во часов'!N24*18)</f>
        <v>#DIV/0!</v>
      </c>
      <c r="EP27" s="24">
        <f>DS27*100/('кол-во часов'!O24*18)</f>
        <v>11.111111111111111</v>
      </c>
      <c r="EQ27" s="24" t="e">
        <f>DT27*100/('кол-во часов'!P24*18)</f>
        <v>#DIV/0!</v>
      </c>
      <c r="ER27" s="24" t="e">
        <f>DU27*100/('кол-во часов'!Q24*18)</f>
        <v>#DIV/0!</v>
      </c>
      <c r="ES27" s="24">
        <f>DV27*100/('кол-во часов'!R24*18)</f>
        <v>2.7777777777777777</v>
      </c>
      <c r="ET27" s="24">
        <f>DW27*100/('кол-во часов'!S24*18)</f>
        <v>0</v>
      </c>
      <c r="EU27" s="24" t="e">
        <f>DX27*100/('кол-во часов'!T24*18)</f>
        <v>#DIV/0!</v>
      </c>
      <c r="EV27" s="24">
        <f>DY27*100/('кол-во часов'!U24*18)</f>
        <v>0</v>
      </c>
      <c r="EW27" s="24" t="e">
        <f>DZ27*100/('кол-во часов'!V24*18)</f>
        <v>#DIV/0!</v>
      </c>
      <c r="EX27" s="24">
        <f>EA27*100/('кол-во часов'!W24*18)</f>
        <v>0</v>
      </c>
      <c r="EY27" s="24">
        <f>EB27*100/('кол-во часов'!X24*18)</f>
        <v>0</v>
      </c>
    </row>
    <row r="28" spans="1:155" ht="18" customHeight="1" x14ac:dyDescent="0.25">
      <c r="A28" s="37" t="s">
        <v>76</v>
      </c>
      <c r="B28" s="25" t="s">
        <v>28</v>
      </c>
      <c r="D28" s="26" t="s">
        <v>77</v>
      </c>
      <c r="E28" s="38"/>
      <c r="F28" s="21" t="s">
        <v>26</v>
      </c>
      <c r="G28" s="20"/>
      <c r="H28" s="21"/>
      <c r="I28" s="20"/>
      <c r="J28" s="20"/>
      <c r="K28" s="20"/>
      <c r="L28" s="20"/>
      <c r="M28" s="20"/>
      <c r="N28" s="20"/>
      <c r="O28" s="21" t="s">
        <v>14</v>
      </c>
      <c r="P28" s="32"/>
      <c r="Q28" s="20"/>
      <c r="R28" s="20"/>
      <c r="S28" s="33"/>
      <c r="T28" s="20"/>
      <c r="U28" s="20"/>
      <c r="V28" s="20"/>
      <c r="W28" s="20"/>
      <c r="X28" s="20"/>
      <c r="Y28" s="20"/>
      <c r="Z28" s="20"/>
      <c r="AA28" s="21" t="s">
        <v>14</v>
      </c>
      <c r="AB28" s="21" t="s">
        <v>15</v>
      </c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" t="s">
        <v>14</v>
      </c>
      <c r="AN28" s="21" t="s">
        <v>15</v>
      </c>
      <c r="AO28" s="20"/>
      <c r="AP28" s="20"/>
      <c r="AQ28" s="20"/>
      <c r="AR28" s="20"/>
      <c r="AS28" s="21" t="s">
        <v>26</v>
      </c>
      <c r="AT28" s="21"/>
      <c r="AU28" s="20"/>
      <c r="AV28" s="21" t="s">
        <v>15</v>
      </c>
      <c r="AW28" s="20"/>
      <c r="AX28" s="96"/>
      <c r="AY28" s="98"/>
      <c r="AZ28" s="38"/>
      <c r="BA28" s="20"/>
      <c r="BB28" s="20"/>
      <c r="BC28" s="20"/>
      <c r="BD28" s="21" t="s">
        <v>14</v>
      </c>
      <c r="BE28" s="21" t="s">
        <v>15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1" t="s">
        <v>26</v>
      </c>
      <c r="BR28" s="21"/>
      <c r="BS28" s="20"/>
      <c r="BT28" s="20"/>
      <c r="BU28" s="20"/>
      <c r="BV28" s="20"/>
      <c r="BW28" s="21" t="s">
        <v>14</v>
      </c>
      <c r="BX28" s="20"/>
      <c r="BY28" s="20"/>
      <c r="BZ28" s="20"/>
      <c r="CA28" s="20"/>
      <c r="CB28" s="20"/>
      <c r="CC28" s="20"/>
      <c r="CD28" s="21" t="s">
        <v>15</v>
      </c>
      <c r="CE28" s="20"/>
      <c r="CF28" s="21" t="s">
        <v>14</v>
      </c>
      <c r="CG28" s="20"/>
      <c r="CH28" s="20"/>
      <c r="CI28" s="21" t="s">
        <v>26</v>
      </c>
      <c r="CJ28" s="21"/>
      <c r="CK28" s="20"/>
      <c r="CL28" s="20"/>
      <c r="CM28" s="20"/>
      <c r="CN28" s="20"/>
      <c r="CO28" s="20"/>
      <c r="CP28" s="20"/>
      <c r="CQ28" s="21" t="s">
        <v>29</v>
      </c>
      <c r="CR28" s="21" t="s">
        <v>22</v>
      </c>
      <c r="CS28" s="20"/>
      <c r="CT28" s="21" t="s">
        <v>14</v>
      </c>
      <c r="CU28" s="21" t="s">
        <v>15</v>
      </c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2">
        <f t="shared" si="0"/>
        <v>7</v>
      </c>
      <c r="DG28" s="23">
        <f t="shared" si="1"/>
        <v>6</v>
      </c>
      <c r="DH28" s="22">
        <f t="shared" si="2"/>
        <v>0</v>
      </c>
      <c r="DI28" s="22">
        <f t="shared" si="3"/>
        <v>0</v>
      </c>
      <c r="DJ28" s="22">
        <f t="shared" si="4"/>
        <v>0</v>
      </c>
      <c r="DK28" s="22">
        <f t="shared" si="5"/>
        <v>0</v>
      </c>
      <c r="DL28" s="22">
        <f t="shared" si="6"/>
        <v>0</v>
      </c>
      <c r="DM28" s="22">
        <f t="shared" si="7"/>
        <v>0</v>
      </c>
      <c r="DN28" s="22">
        <f t="shared" si="8"/>
        <v>0</v>
      </c>
      <c r="DO28" s="22">
        <f t="shared" si="9"/>
        <v>1</v>
      </c>
      <c r="DP28" s="22">
        <f t="shared" si="10"/>
        <v>0</v>
      </c>
      <c r="DQ28" s="22">
        <f t="shared" si="11"/>
        <v>0</v>
      </c>
      <c r="DR28" s="22">
        <f t="shared" si="12"/>
        <v>0</v>
      </c>
      <c r="DS28" s="22">
        <f t="shared" si="13"/>
        <v>4</v>
      </c>
      <c r="DT28" s="22">
        <f t="shared" si="14"/>
        <v>0</v>
      </c>
      <c r="DU28" s="22">
        <f t="shared" si="15"/>
        <v>0</v>
      </c>
      <c r="DV28" s="22">
        <f t="shared" si="16"/>
        <v>1</v>
      </c>
      <c r="DW28" s="22">
        <f t="shared" si="17"/>
        <v>0</v>
      </c>
      <c r="DX28" s="22">
        <f t="shared" si="18"/>
        <v>0</v>
      </c>
      <c r="DY28" s="22">
        <f t="shared" si="19"/>
        <v>0</v>
      </c>
      <c r="DZ28" s="22">
        <f t="shared" si="20"/>
        <v>0</v>
      </c>
      <c r="EA28" s="22">
        <f t="shared" si="21"/>
        <v>0</v>
      </c>
      <c r="EB28" s="22">
        <f t="shared" si="22"/>
        <v>0</v>
      </c>
      <c r="EC28" s="24">
        <f>DF28*100/('кол-во часов'!B25*18)</f>
        <v>7.7777777777777777</v>
      </c>
      <c r="ED28" s="24">
        <f>DG28*100/('кол-во часов'!C25*18)</f>
        <v>8.3333333333333339</v>
      </c>
      <c r="EE28" s="24" t="e">
        <f>DH28*100/('кол-во часов'!D44*17)</f>
        <v>#DIV/0!</v>
      </c>
      <c r="EF28" s="24" t="e">
        <f>DI28*100/('кол-во часов'!E25*18)</f>
        <v>#DIV/0!</v>
      </c>
      <c r="EG28" s="24" t="e">
        <f>DJ28*100/('кол-во часов'!F25*18)</f>
        <v>#DIV/0!</v>
      </c>
      <c r="EH28" s="24" t="e">
        <f>DK28*100/('кол-во часов'!G25*18)</f>
        <v>#DIV/0!</v>
      </c>
      <c r="EI28" s="24" t="e">
        <f>DL28*100/('кол-во часов'!H25*18)</f>
        <v>#DIV/0!</v>
      </c>
      <c r="EJ28" s="24" t="e">
        <f>DM28*100/('кол-во часов'!I25*18)</f>
        <v>#DIV/0!</v>
      </c>
      <c r="EK28" s="24" t="e">
        <f>DN28*100/('кол-во часов'!J25*18)</f>
        <v>#DIV/0!</v>
      </c>
      <c r="EL28" s="24">
        <f>DO28*100/('кол-во часов'!K25*18)</f>
        <v>1.3888888888888888</v>
      </c>
      <c r="EM28" s="24" t="e">
        <f>DP28*100/('кол-во часов'!L25*18)</f>
        <v>#DIV/0!</v>
      </c>
      <c r="EN28" s="24" t="e">
        <f>DQ28*100/('кол-во часов'!M25*18)</f>
        <v>#DIV/0!</v>
      </c>
      <c r="EO28" s="24" t="e">
        <f>DR28*100/('кол-во часов'!N25*18)</f>
        <v>#DIV/0!</v>
      </c>
      <c r="EP28" s="24">
        <f>DS28*100/('кол-во часов'!O25*18)</f>
        <v>11.111111111111111</v>
      </c>
      <c r="EQ28" s="24" t="e">
        <f>DT28*100/('кол-во часов'!P25*18)</f>
        <v>#DIV/0!</v>
      </c>
      <c r="ER28" s="24" t="e">
        <f>DU28*100/('кол-во часов'!Q25*18)</f>
        <v>#DIV/0!</v>
      </c>
      <c r="ES28" s="24">
        <f>DV28*100/('кол-во часов'!R25*18)</f>
        <v>2.7777777777777777</v>
      </c>
      <c r="ET28" s="24">
        <f>DW28*100/('кол-во часов'!S25*18)</f>
        <v>0</v>
      </c>
      <c r="EU28" s="24" t="e">
        <f>DX28*100/('кол-во часов'!T25*18)</f>
        <v>#DIV/0!</v>
      </c>
      <c r="EV28" s="24">
        <f>DY28*100/('кол-во часов'!U25*18)</f>
        <v>0</v>
      </c>
      <c r="EW28" s="24" t="e">
        <f>DZ28*100/('кол-во часов'!V25*18)</f>
        <v>#DIV/0!</v>
      </c>
      <c r="EX28" s="24">
        <f>EA28*100/('кол-во часов'!W25*18)</f>
        <v>0</v>
      </c>
      <c r="EY28" s="24">
        <f>EB28*100/('кол-во часов'!X25*18)</f>
        <v>0</v>
      </c>
    </row>
    <row r="29" spans="1:155" ht="18" customHeight="1" x14ac:dyDescent="0.25">
      <c r="A29" s="36" t="s">
        <v>78</v>
      </c>
      <c r="B29" s="19" t="s">
        <v>25</v>
      </c>
      <c r="D29" s="26" t="s">
        <v>79</v>
      </c>
      <c r="E29" s="38"/>
      <c r="F29" s="21" t="s">
        <v>26</v>
      </c>
      <c r="G29" s="20"/>
      <c r="H29" s="20"/>
      <c r="I29" s="20"/>
      <c r="J29" s="20"/>
      <c r="K29" s="20"/>
      <c r="L29" s="20"/>
      <c r="M29" s="20"/>
      <c r="N29" s="20"/>
      <c r="O29" s="21" t="s">
        <v>14</v>
      </c>
      <c r="P29" s="20"/>
      <c r="Q29" s="20"/>
      <c r="R29" s="20"/>
      <c r="S29" s="33"/>
      <c r="T29" s="20"/>
      <c r="U29" s="20"/>
      <c r="V29" s="20"/>
      <c r="W29" s="20"/>
      <c r="X29" s="20"/>
      <c r="Y29" s="20"/>
      <c r="Z29" s="20"/>
      <c r="AA29" s="21" t="s">
        <v>14</v>
      </c>
      <c r="AB29" s="21" t="s">
        <v>15</v>
      </c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" t="s">
        <v>14</v>
      </c>
      <c r="AN29" s="21" t="s">
        <v>15</v>
      </c>
      <c r="AO29" s="20"/>
      <c r="AP29" s="20"/>
      <c r="AQ29" s="20"/>
      <c r="AR29" s="20"/>
      <c r="AS29" s="21" t="s">
        <v>26</v>
      </c>
      <c r="AT29" s="20"/>
      <c r="AU29" s="20"/>
      <c r="AV29" s="21" t="s">
        <v>15</v>
      </c>
      <c r="AW29" s="20"/>
      <c r="AX29" s="96"/>
      <c r="AY29" s="98"/>
      <c r="AZ29" s="38"/>
      <c r="BA29" s="20"/>
      <c r="BB29" s="20"/>
      <c r="BC29" s="20"/>
      <c r="BD29" s="21" t="s">
        <v>14</v>
      </c>
      <c r="BE29" s="21" t="s">
        <v>15</v>
      </c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1" t="s">
        <v>26</v>
      </c>
      <c r="BR29" s="20"/>
      <c r="BS29" s="20"/>
      <c r="BT29" s="20"/>
      <c r="BU29" s="20"/>
      <c r="BV29" s="20"/>
      <c r="BW29" s="21" t="s">
        <v>14</v>
      </c>
      <c r="BX29" s="20"/>
      <c r="BY29" s="20"/>
      <c r="BZ29" s="20"/>
      <c r="CA29" s="20"/>
      <c r="CB29" s="20"/>
      <c r="CC29" s="20"/>
      <c r="CD29" s="21" t="s">
        <v>15</v>
      </c>
      <c r="CE29" s="20"/>
      <c r="CF29" s="21" t="s">
        <v>14</v>
      </c>
      <c r="CG29" s="20"/>
      <c r="CH29" s="20"/>
      <c r="CI29" s="21" t="s">
        <v>26</v>
      </c>
      <c r="CJ29" s="20"/>
      <c r="CK29" s="20"/>
      <c r="CL29" s="20"/>
      <c r="CM29" s="20"/>
      <c r="CN29" s="20"/>
      <c r="CO29" s="20"/>
      <c r="CP29" s="21" t="s">
        <v>22</v>
      </c>
      <c r="CQ29" s="20"/>
      <c r="CR29" s="21" t="s">
        <v>29</v>
      </c>
      <c r="CS29" s="20"/>
      <c r="CT29" s="21" t="s">
        <v>14</v>
      </c>
      <c r="CU29" s="21" t="s">
        <v>15</v>
      </c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2">
        <f t="shared" si="0"/>
        <v>7</v>
      </c>
      <c r="DG29" s="23">
        <f t="shared" si="1"/>
        <v>6</v>
      </c>
      <c r="DH29" s="22">
        <f t="shared" si="2"/>
        <v>0</v>
      </c>
      <c r="DI29" s="22">
        <f t="shared" si="3"/>
        <v>0</v>
      </c>
      <c r="DJ29" s="22">
        <f t="shared" si="4"/>
        <v>0</v>
      </c>
      <c r="DK29" s="22">
        <f t="shared" si="5"/>
        <v>0</v>
      </c>
      <c r="DL29" s="22">
        <f t="shared" si="6"/>
        <v>0</v>
      </c>
      <c r="DM29" s="22">
        <f t="shared" si="7"/>
        <v>0</v>
      </c>
      <c r="DN29" s="22">
        <f t="shared" si="8"/>
        <v>0</v>
      </c>
      <c r="DO29" s="22">
        <f t="shared" si="9"/>
        <v>1</v>
      </c>
      <c r="DP29" s="22">
        <f t="shared" si="10"/>
        <v>0</v>
      </c>
      <c r="DQ29" s="22">
        <f t="shared" si="11"/>
        <v>0</v>
      </c>
      <c r="DR29" s="22">
        <f t="shared" si="12"/>
        <v>0</v>
      </c>
      <c r="DS29" s="22">
        <f t="shared" si="13"/>
        <v>4</v>
      </c>
      <c r="DT29" s="22">
        <f t="shared" si="14"/>
        <v>0</v>
      </c>
      <c r="DU29" s="22">
        <f t="shared" si="15"/>
        <v>0</v>
      </c>
      <c r="DV29" s="22">
        <f t="shared" si="16"/>
        <v>1</v>
      </c>
      <c r="DW29" s="22">
        <f t="shared" si="17"/>
        <v>0</v>
      </c>
      <c r="DX29" s="22">
        <f t="shared" si="18"/>
        <v>0</v>
      </c>
      <c r="DY29" s="22">
        <f t="shared" si="19"/>
        <v>0</v>
      </c>
      <c r="DZ29" s="22">
        <f t="shared" si="20"/>
        <v>0</v>
      </c>
      <c r="EA29" s="22">
        <f t="shared" si="21"/>
        <v>0</v>
      </c>
      <c r="EB29" s="22">
        <f t="shared" si="22"/>
        <v>0</v>
      </c>
      <c r="EC29" s="24">
        <f>DF29*100/('кол-во часов'!B26*18)</f>
        <v>7.7777777777777777</v>
      </c>
      <c r="ED29" s="24">
        <f>DG29*100/('кол-во часов'!C26*18)</f>
        <v>8.3333333333333339</v>
      </c>
      <c r="EE29" s="24" t="e">
        <f>DH29*100/('кол-во часов'!D45*17)</f>
        <v>#DIV/0!</v>
      </c>
      <c r="EF29" s="24" t="e">
        <f>DI29*100/('кол-во часов'!E26*18)</f>
        <v>#DIV/0!</v>
      </c>
      <c r="EG29" s="24" t="e">
        <f>DJ29*100/('кол-во часов'!F26*18)</f>
        <v>#DIV/0!</v>
      </c>
      <c r="EH29" s="24" t="e">
        <f>DK29*100/('кол-во часов'!G26*18)</f>
        <v>#DIV/0!</v>
      </c>
      <c r="EI29" s="24" t="e">
        <f>DL29*100/('кол-во часов'!H26*18)</f>
        <v>#DIV/0!</v>
      </c>
      <c r="EJ29" s="24" t="e">
        <f>DM29*100/('кол-во часов'!I26*18)</f>
        <v>#DIV/0!</v>
      </c>
      <c r="EK29" s="24" t="e">
        <f>DN29*100/('кол-во часов'!J26*18)</f>
        <v>#DIV/0!</v>
      </c>
      <c r="EL29" s="24">
        <f>DO29*100/('кол-во часов'!K26*18)</f>
        <v>1.3888888888888888</v>
      </c>
      <c r="EM29" s="24" t="e">
        <f>DP29*100/('кол-во часов'!L26*18)</f>
        <v>#DIV/0!</v>
      </c>
      <c r="EN29" s="24" t="e">
        <f>DQ29*100/('кол-во часов'!M26*18)</f>
        <v>#DIV/0!</v>
      </c>
      <c r="EO29" s="24" t="e">
        <f>DR29*100/('кол-во часов'!N26*18)</f>
        <v>#DIV/0!</v>
      </c>
      <c r="EP29" s="24">
        <f>DS29*100/('кол-во часов'!O26*18)</f>
        <v>11.111111111111111</v>
      </c>
      <c r="EQ29" s="24" t="e">
        <f>DT29*100/('кол-во часов'!P26*18)</f>
        <v>#DIV/0!</v>
      </c>
      <c r="ER29" s="24" t="e">
        <f>DU29*100/('кол-во часов'!Q26*18)</f>
        <v>#DIV/0!</v>
      </c>
      <c r="ES29" s="24">
        <f>DV29*100/('кол-во часов'!R26*18)</f>
        <v>2.7777777777777777</v>
      </c>
      <c r="ET29" s="24">
        <f>DW29*100/('кол-во часов'!S26*18)</f>
        <v>0</v>
      </c>
      <c r="EU29" s="24" t="e">
        <f>DX29*100/('кол-во часов'!T26*18)</f>
        <v>#DIV/0!</v>
      </c>
      <c r="EV29" s="24">
        <f>DY29*100/('кол-во часов'!U26*18)</f>
        <v>0</v>
      </c>
      <c r="EW29" s="24" t="e">
        <f>DZ29*100/('кол-во часов'!V26*18)</f>
        <v>#DIV/0!</v>
      </c>
      <c r="EX29" s="24">
        <f>EA29*100/('кол-во часов'!W26*18)</f>
        <v>0</v>
      </c>
      <c r="EY29" s="24">
        <f>EB29*100/('кол-во часов'!X26*18)</f>
        <v>0</v>
      </c>
    </row>
    <row r="30" spans="1:155" ht="18" customHeight="1" x14ac:dyDescent="0.25">
      <c r="A30" s="39"/>
      <c r="B30" s="40"/>
      <c r="D30" s="26" t="s">
        <v>80</v>
      </c>
      <c r="E30" s="38"/>
      <c r="F30" s="21" t="s">
        <v>26</v>
      </c>
      <c r="G30" s="20"/>
      <c r="H30" s="20"/>
      <c r="I30" s="20"/>
      <c r="J30" s="20"/>
      <c r="K30" s="20"/>
      <c r="L30" s="20"/>
      <c r="M30" s="20"/>
      <c r="N30" s="20"/>
      <c r="O30" s="21" t="s">
        <v>14</v>
      </c>
      <c r="P30" s="20"/>
      <c r="Q30" s="20"/>
      <c r="R30" s="20"/>
      <c r="S30" s="33"/>
      <c r="T30" s="20"/>
      <c r="U30" s="20"/>
      <c r="V30" s="20"/>
      <c r="W30" s="20"/>
      <c r="X30" s="20"/>
      <c r="Y30" s="20"/>
      <c r="Z30" s="20"/>
      <c r="AA30" s="21" t="s">
        <v>14</v>
      </c>
      <c r="AB30" s="21" t="s">
        <v>15</v>
      </c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 t="s">
        <v>14</v>
      </c>
      <c r="AN30" s="21" t="s">
        <v>15</v>
      </c>
      <c r="AO30" s="20"/>
      <c r="AP30" s="20"/>
      <c r="AQ30" s="20"/>
      <c r="AR30" s="20"/>
      <c r="AS30" s="21" t="s">
        <v>26</v>
      </c>
      <c r="AT30" s="20"/>
      <c r="AU30" s="20"/>
      <c r="AV30" s="21" t="s">
        <v>15</v>
      </c>
      <c r="AW30" s="20"/>
      <c r="AX30" s="96"/>
      <c r="AY30" s="98"/>
      <c r="AZ30" s="38"/>
      <c r="BA30" s="20"/>
      <c r="BB30" s="20"/>
      <c r="BC30" s="20"/>
      <c r="BD30" s="21" t="s">
        <v>14</v>
      </c>
      <c r="BE30" s="21" t="s">
        <v>15</v>
      </c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1" t="s">
        <v>26</v>
      </c>
      <c r="BR30" s="20"/>
      <c r="BS30" s="20"/>
      <c r="BT30" s="20"/>
      <c r="BU30" s="20"/>
      <c r="BV30" s="20"/>
      <c r="BW30" s="21" t="s">
        <v>14</v>
      </c>
      <c r="BX30" s="20"/>
      <c r="BY30" s="20"/>
      <c r="BZ30" s="20"/>
      <c r="CA30" s="20"/>
      <c r="CB30" s="20"/>
      <c r="CC30" s="20"/>
      <c r="CD30" s="21" t="s">
        <v>15</v>
      </c>
      <c r="CE30" s="20"/>
      <c r="CF30" s="21" t="s">
        <v>14</v>
      </c>
      <c r="CG30" s="20"/>
      <c r="CH30" s="20"/>
      <c r="CI30" s="21" t="s">
        <v>26</v>
      </c>
      <c r="CJ30" s="20"/>
      <c r="CK30" s="20"/>
      <c r="CL30" s="20"/>
      <c r="CM30" s="20"/>
      <c r="CN30" s="20"/>
      <c r="CO30" s="20"/>
      <c r="CP30" s="20"/>
      <c r="CQ30" s="21" t="s">
        <v>22</v>
      </c>
      <c r="CR30" s="21" t="s">
        <v>29</v>
      </c>
      <c r="CS30" s="20"/>
      <c r="CT30" s="21" t="s">
        <v>14</v>
      </c>
      <c r="CU30" s="21" t="s">
        <v>15</v>
      </c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2">
        <f t="shared" si="0"/>
        <v>7</v>
      </c>
      <c r="DG30" s="23">
        <f t="shared" si="1"/>
        <v>6</v>
      </c>
      <c r="DH30" s="22">
        <f t="shared" si="2"/>
        <v>0</v>
      </c>
      <c r="DI30" s="22">
        <f t="shared" si="3"/>
        <v>0</v>
      </c>
      <c r="DJ30" s="22">
        <f t="shared" si="4"/>
        <v>0</v>
      </c>
      <c r="DK30" s="22">
        <f t="shared" si="5"/>
        <v>0</v>
      </c>
      <c r="DL30" s="22">
        <f t="shared" si="6"/>
        <v>0</v>
      </c>
      <c r="DM30" s="22">
        <f t="shared" si="7"/>
        <v>0</v>
      </c>
      <c r="DN30" s="22">
        <f t="shared" si="8"/>
        <v>0</v>
      </c>
      <c r="DO30" s="22">
        <f t="shared" si="9"/>
        <v>1</v>
      </c>
      <c r="DP30" s="22">
        <f t="shared" si="10"/>
        <v>0</v>
      </c>
      <c r="DQ30" s="22">
        <f t="shared" si="11"/>
        <v>0</v>
      </c>
      <c r="DR30" s="22">
        <f t="shared" si="12"/>
        <v>0</v>
      </c>
      <c r="DS30" s="22">
        <f t="shared" si="13"/>
        <v>4</v>
      </c>
      <c r="DT30" s="22">
        <f t="shared" si="14"/>
        <v>0</v>
      </c>
      <c r="DU30" s="22">
        <f t="shared" si="15"/>
        <v>0</v>
      </c>
      <c r="DV30" s="22">
        <f t="shared" si="16"/>
        <v>1</v>
      </c>
      <c r="DW30" s="22">
        <f t="shared" si="17"/>
        <v>0</v>
      </c>
      <c r="DX30" s="22">
        <f t="shared" si="18"/>
        <v>0</v>
      </c>
      <c r="DY30" s="22">
        <f t="shared" si="19"/>
        <v>0</v>
      </c>
      <c r="DZ30" s="22">
        <f t="shared" si="20"/>
        <v>0</v>
      </c>
      <c r="EA30" s="22">
        <f t="shared" si="21"/>
        <v>0</v>
      </c>
      <c r="EB30" s="22">
        <f t="shared" si="22"/>
        <v>0</v>
      </c>
      <c r="EC30" s="24">
        <f>DF30*100/('кол-во часов'!B27*18)</f>
        <v>7.7777777777777777</v>
      </c>
      <c r="ED30" s="24">
        <f>DG30*100/('кол-во часов'!C27*18)</f>
        <v>8.3333333333333339</v>
      </c>
      <c r="EE30" s="24" t="e">
        <f>DH30*100/('кол-во часов'!D46*17)</f>
        <v>#DIV/0!</v>
      </c>
      <c r="EF30" s="24" t="e">
        <f>DI30*100/('кол-во часов'!E27*18)</f>
        <v>#DIV/0!</v>
      </c>
      <c r="EG30" s="24" t="e">
        <f>DJ30*100/('кол-во часов'!F27*18)</f>
        <v>#DIV/0!</v>
      </c>
      <c r="EH30" s="24" t="e">
        <f>DK30*100/('кол-во часов'!G27*18)</f>
        <v>#DIV/0!</v>
      </c>
      <c r="EI30" s="24" t="e">
        <f>DL30*100/('кол-во часов'!H27*18)</f>
        <v>#DIV/0!</v>
      </c>
      <c r="EJ30" s="24" t="e">
        <f>DM30*100/('кол-во часов'!I27*18)</f>
        <v>#DIV/0!</v>
      </c>
      <c r="EK30" s="24" t="e">
        <f>DN30*100/('кол-во часов'!J27*18)</f>
        <v>#DIV/0!</v>
      </c>
      <c r="EL30" s="24">
        <f>DO30*100/('кол-во часов'!K27*18)</f>
        <v>1.3888888888888888</v>
      </c>
      <c r="EM30" s="24" t="e">
        <f>DP30*100/('кол-во часов'!L27*18)</f>
        <v>#DIV/0!</v>
      </c>
      <c r="EN30" s="24" t="e">
        <f>DQ30*100/('кол-во часов'!M27*18)</f>
        <v>#DIV/0!</v>
      </c>
      <c r="EO30" s="24" t="e">
        <f>DR30*100/('кол-во часов'!N27*18)</f>
        <v>#DIV/0!</v>
      </c>
      <c r="EP30" s="24">
        <f>DS30*100/('кол-во часов'!O27*18)</f>
        <v>11.111111111111111</v>
      </c>
      <c r="EQ30" s="24" t="e">
        <f>DT30*100/('кол-во часов'!P27*18)</f>
        <v>#DIV/0!</v>
      </c>
      <c r="ER30" s="24" t="e">
        <f>DU30*100/('кол-во часов'!Q27*18)</f>
        <v>#DIV/0!</v>
      </c>
      <c r="ES30" s="24">
        <f>DV30*100/('кол-во часов'!R27*18)</f>
        <v>2.7777777777777777</v>
      </c>
      <c r="ET30" s="24">
        <f>DW30*100/('кол-во часов'!S27*18)</f>
        <v>0</v>
      </c>
      <c r="EU30" s="24" t="e">
        <f>DX30*100/('кол-во часов'!T27*18)</f>
        <v>#DIV/0!</v>
      </c>
      <c r="EV30" s="24">
        <f>DY30*100/('кол-во часов'!U27*18)</f>
        <v>0</v>
      </c>
      <c r="EW30" s="24" t="e">
        <f>DZ30*100/('кол-во часов'!V27*18)</f>
        <v>#DIV/0!</v>
      </c>
      <c r="EX30" s="24">
        <f>EA30*100/('кол-во часов'!W27*18)</f>
        <v>0</v>
      </c>
      <c r="EY30" s="24">
        <f>EB30*100/('кол-во часов'!X27*18)</f>
        <v>0</v>
      </c>
    </row>
    <row r="31" spans="1:155" ht="18" customHeight="1" x14ac:dyDescent="0.25">
      <c r="A31" s="39"/>
      <c r="B31" s="40"/>
      <c r="D31" s="26" t="s">
        <v>81</v>
      </c>
      <c r="E31" s="38"/>
      <c r="F31" s="21" t="s">
        <v>26</v>
      </c>
      <c r="G31" s="20"/>
      <c r="H31" s="20"/>
      <c r="I31" s="20"/>
      <c r="J31" s="20"/>
      <c r="K31" s="20"/>
      <c r="L31" s="20"/>
      <c r="M31" s="20"/>
      <c r="N31" s="20"/>
      <c r="O31" s="21" t="s">
        <v>14</v>
      </c>
      <c r="P31" s="20"/>
      <c r="Q31" s="20"/>
      <c r="R31" s="20"/>
      <c r="S31" s="33"/>
      <c r="T31" s="20"/>
      <c r="U31" s="20"/>
      <c r="V31" s="20"/>
      <c r="W31" s="20"/>
      <c r="X31" s="20"/>
      <c r="Y31" s="20"/>
      <c r="Z31" s="20"/>
      <c r="AA31" s="21" t="s">
        <v>14</v>
      </c>
      <c r="AB31" s="21" t="s">
        <v>15</v>
      </c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1" t="s">
        <v>14</v>
      </c>
      <c r="AN31" s="21" t="s">
        <v>15</v>
      </c>
      <c r="AO31" s="20"/>
      <c r="AP31" s="20"/>
      <c r="AQ31" s="20"/>
      <c r="AR31" s="20"/>
      <c r="AS31" s="21" t="s">
        <v>26</v>
      </c>
      <c r="AT31" s="20"/>
      <c r="AU31" s="20"/>
      <c r="AV31" s="21" t="s">
        <v>15</v>
      </c>
      <c r="AW31" s="20"/>
      <c r="AX31" s="96"/>
      <c r="AY31" s="98"/>
      <c r="AZ31" s="38"/>
      <c r="BA31" s="20"/>
      <c r="BB31" s="20"/>
      <c r="BC31" s="20"/>
      <c r="BD31" s="21" t="s">
        <v>14</v>
      </c>
      <c r="BE31" s="21" t="s">
        <v>15</v>
      </c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1" t="s">
        <v>26</v>
      </c>
      <c r="BR31" s="20"/>
      <c r="BS31" s="20"/>
      <c r="BT31" s="20"/>
      <c r="BU31" s="20"/>
      <c r="BV31" s="20"/>
      <c r="BW31" s="21" t="s">
        <v>14</v>
      </c>
      <c r="BX31" s="20"/>
      <c r="BY31" s="20"/>
      <c r="BZ31" s="20"/>
      <c r="CA31" s="20"/>
      <c r="CB31" s="20"/>
      <c r="CC31" s="20"/>
      <c r="CD31" s="21" t="s">
        <v>15</v>
      </c>
      <c r="CE31" s="20"/>
      <c r="CF31" s="21" t="s">
        <v>14</v>
      </c>
      <c r="CG31" s="20"/>
      <c r="CH31" s="20"/>
      <c r="CI31" s="21" t="s">
        <v>26</v>
      </c>
      <c r="CJ31" s="20"/>
      <c r="CK31" s="20"/>
      <c r="CL31" s="20"/>
      <c r="CM31" s="20"/>
      <c r="CN31" s="20"/>
      <c r="CO31" s="20"/>
      <c r="CP31" s="20"/>
      <c r="CQ31" s="21" t="s">
        <v>22</v>
      </c>
      <c r="CR31" s="21" t="s">
        <v>29</v>
      </c>
      <c r="CS31" s="20"/>
      <c r="CT31" s="21" t="s">
        <v>14</v>
      </c>
      <c r="CU31" s="21" t="s">
        <v>15</v>
      </c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2">
        <f t="shared" si="0"/>
        <v>7</v>
      </c>
      <c r="DG31" s="23">
        <f t="shared" si="1"/>
        <v>6</v>
      </c>
      <c r="DH31" s="22">
        <f t="shared" si="2"/>
        <v>0</v>
      </c>
      <c r="DI31" s="22">
        <f t="shared" si="3"/>
        <v>0</v>
      </c>
      <c r="DJ31" s="22">
        <f t="shared" si="4"/>
        <v>0</v>
      </c>
      <c r="DK31" s="22">
        <f t="shared" si="5"/>
        <v>0</v>
      </c>
      <c r="DL31" s="22">
        <f t="shared" si="6"/>
        <v>0</v>
      </c>
      <c r="DM31" s="22">
        <f t="shared" si="7"/>
        <v>0</v>
      </c>
      <c r="DN31" s="22">
        <f t="shared" si="8"/>
        <v>0</v>
      </c>
      <c r="DO31" s="22">
        <f t="shared" si="9"/>
        <v>1</v>
      </c>
      <c r="DP31" s="22">
        <f t="shared" si="10"/>
        <v>0</v>
      </c>
      <c r="DQ31" s="22">
        <f t="shared" si="11"/>
        <v>0</v>
      </c>
      <c r="DR31" s="22">
        <f t="shared" si="12"/>
        <v>0</v>
      </c>
      <c r="DS31" s="22">
        <f t="shared" si="13"/>
        <v>4</v>
      </c>
      <c r="DT31" s="22">
        <f t="shared" si="14"/>
        <v>0</v>
      </c>
      <c r="DU31" s="22">
        <f t="shared" si="15"/>
        <v>0</v>
      </c>
      <c r="DV31" s="22">
        <f t="shared" si="16"/>
        <v>1</v>
      </c>
      <c r="DW31" s="22">
        <f t="shared" si="17"/>
        <v>0</v>
      </c>
      <c r="DX31" s="22">
        <f t="shared" si="18"/>
        <v>0</v>
      </c>
      <c r="DY31" s="22">
        <f t="shared" si="19"/>
        <v>0</v>
      </c>
      <c r="DZ31" s="22">
        <f t="shared" si="20"/>
        <v>0</v>
      </c>
      <c r="EA31" s="22">
        <f t="shared" si="21"/>
        <v>0</v>
      </c>
      <c r="EB31" s="22">
        <f t="shared" si="22"/>
        <v>0</v>
      </c>
      <c r="EC31" s="24">
        <f>DF31*100/('кол-во часов'!B28*18)</f>
        <v>7.7777777777777777</v>
      </c>
      <c r="ED31" s="24">
        <f>DG31*100/('кол-во часов'!C28*18)</f>
        <v>8.3333333333333339</v>
      </c>
      <c r="EE31" s="24" t="e">
        <f>DH31*100/('кол-во часов'!D47*17)</f>
        <v>#DIV/0!</v>
      </c>
      <c r="EF31" s="24" t="e">
        <f>DI31*100/('кол-во часов'!E28*18)</f>
        <v>#DIV/0!</v>
      </c>
      <c r="EG31" s="24" t="e">
        <f>DJ31*100/('кол-во часов'!F28*18)</f>
        <v>#DIV/0!</v>
      </c>
      <c r="EH31" s="24" t="e">
        <f>DK31*100/('кол-во часов'!G28*18)</f>
        <v>#DIV/0!</v>
      </c>
      <c r="EI31" s="24" t="e">
        <f>DL31*100/('кол-во часов'!H28*18)</f>
        <v>#DIV/0!</v>
      </c>
      <c r="EJ31" s="24" t="e">
        <f>DM31*100/('кол-во часов'!I28*18)</f>
        <v>#DIV/0!</v>
      </c>
      <c r="EK31" s="24" t="e">
        <f>DN31*100/('кол-во часов'!J28*18)</f>
        <v>#DIV/0!</v>
      </c>
      <c r="EL31" s="24">
        <f>DO31*100/('кол-во часов'!K28*18)</f>
        <v>1.3888888888888888</v>
      </c>
      <c r="EM31" s="24" t="e">
        <f>DP31*100/('кол-во часов'!L28*18)</f>
        <v>#DIV/0!</v>
      </c>
      <c r="EN31" s="24" t="e">
        <f>DQ31*100/('кол-во часов'!M28*18)</f>
        <v>#DIV/0!</v>
      </c>
      <c r="EO31" s="24" t="e">
        <f>DR31*100/('кол-во часов'!N28*18)</f>
        <v>#DIV/0!</v>
      </c>
      <c r="EP31" s="24">
        <f>DS31*100/('кол-во часов'!O28*18)</f>
        <v>11.111111111111111</v>
      </c>
      <c r="EQ31" s="24" t="e">
        <f>DT31*100/('кол-во часов'!P28*18)</f>
        <v>#DIV/0!</v>
      </c>
      <c r="ER31" s="24" t="e">
        <f>DU31*100/('кол-во часов'!Q28*18)</f>
        <v>#DIV/0!</v>
      </c>
      <c r="ES31" s="24">
        <f>DV31*100/('кол-во часов'!R28*18)</f>
        <v>2.7777777777777777</v>
      </c>
      <c r="ET31" s="24">
        <f>DW31*100/('кол-во часов'!S28*18)</f>
        <v>0</v>
      </c>
      <c r="EU31" s="24" t="e">
        <f>DX31*100/('кол-во часов'!T28*18)</f>
        <v>#DIV/0!</v>
      </c>
      <c r="EV31" s="24">
        <f>DY31*100/('кол-во часов'!U28*18)</f>
        <v>0</v>
      </c>
      <c r="EW31" s="24" t="e">
        <f>DZ31*100/('кол-во часов'!V28*18)</f>
        <v>#DIV/0!</v>
      </c>
      <c r="EX31" s="24">
        <f>EA31*100/('кол-во часов'!W28*18)</f>
        <v>0</v>
      </c>
      <c r="EY31" s="24">
        <f>EB31*100/('кол-во часов'!X28*18)</f>
        <v>0</v>
      </c>
    </row>
    <row r="32" spans="1:155" ht="18" customHeight="1" x14ac:dyDescent="0.25">
      <c r="A32" s="129" t="s">
        <v>82</v>
      </c>
      <c r="B32" s="2"/>
      <c r="D32" s="26" t="s">
        <v>83</v>
      </c>
      <c r="E32" s="38"/>
      <c r="F32" s="21" t="s">
        <v>26</v>
      </c>
      <c r="G32" s="20"/>
      <c r="H32" s="20"/>
      <c r="I32" s="20"/>
      <c r="J32" s="20"/>
      <c r="K32" s="20"/>
      <c r="L32" s="20"/>
      <c r="M32" s="20"/>
      <c r="N32" s="20"/>
      <c r="O32" s="21" t="s">
        <v>14</v>
      </c>
      <c r="P32" s="20"/>
      <c r="Q32" s="20"/>
      <c r="R32" s="20"/>
      <c r="S32" s="33"/>
      <c r="T32" s="20"/>
      <c r="U32" s="20"/>
      <c r="V32" s="20"/>
      <c r="W32" s="20"/>
      <c r="X32" s="20"/>
      <c r="Y32" s="20"/>
      <c r="Z32" s="20"/>
      <c r="AA32" s="21" t="s">
        <v>14</v>
      </c>
      <c r="AB32" s="21" t="s">
        <v>15</v>
      </c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1" t="s">
        <v>14</v>
      </c>
      <c r="AN32" s="21" t="s">
        <v>15</v>
      </c>
      <c r="AO32" s="20"/>
      <c r="AP32" s="20"/>
      <c r="AQ32" s="20"/>
      <c r="AR32" s="20"/>
      <c r="AS32" s="21" t="s">
        <v>26</v>
      </c>
      <c r="AT32" s="20"/>
      <c r="AU32" s="20"/>
      <c r="AV32" s="21" t="s">
        <v>15</v>
      </c>
      <c r="AW32" s="20"/>
      <c r="AX32" s="96"/>
      <c r="AY32" s="98"/>
      <c r="AZ32" s="38"/>
      <c r="BA32" s="20"/>
      <c r="BB32" s="20"/>
      <c r="BC32" s="20"/>
      <c r="BD32" s="21" t="s">
        <v>14</v>
      </c>
      <c r="BE32" s="21" t="s">
        <v>15</v>
      </c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1" t="s">
        <v>26</v>
      </c>
      <c r="BR32" s="20"/>
      <c r="BS32" s="20"/>
      <c r="BT32" s="20"/>
      <c r="BU32" s="20"/>
      <c r="BV32" s="20"/>
      <c r="BW32" s="21" t="s">
        <v>14</v>
      </c>
      <c r="BX32" s="20"/>
      <c r="BY32" s="20"/>
      <c r="BZ32" s="20"/>
      <c r="CA32" s="20"/>
      <c r="CB32" s="20"/>
      <c r="CC32" s="20"/>
      <c r="CD32" s="21" t="s">
        <v>15</v>
      </c>
      <c r="CE32" s="20"/>
      <c r="CF32" s="21" t="s">
        <v>14</v>
      </c>
      <c r="CG32" s="20"/>
      <c r="CH32" s="20"/>
      <c r="CI32" s="21" t="s">
        <v>26</v>
      </c>
      <c r="CJ32" s="20"/>
      <c r="CK32" s="20"/>
      <c r="CL32" s="20"/>
      <c r="CM32" s="20"/>
      <c r="CN32" s="20"/>
      <c r="CO32" s="20"/>
      <c r="CP32" s="20"/>
      <c r="CQ32" s="20"/>
      <c r="CR32" s="21" t="s">
        <v>29</v>
      </c>
      <c r="CS32" s="21" t="s">
        <v>22</v>
      </c>
      <c r="CT32" s="21" t="s">
        <v>14</v>
      </c>
      <c r="CU32" s="21" t="s">
        <v>15</v>
      </c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2">
        <f t="shared" si="0"/>
        <v>7</v>
      </c>
      <c r="DG32" s="23">
        <f t="shared" si="1"/>
        <v>6</v>
      </c>
      <c r="DH32" s="22">
        <f t="shared" si="2"/>
        <v>0</v>
      </c>
      <c r="DI32" s="22">
        <f t="shared" si="3"/>
        <v>0</v>
      </c>
      <c r="DJ32" s="22">
        <f t="shared" si="4"/>
        <v>0</v>
      </c>
      <c r="DK32" s="22">
        <f t="shared" si="5"/>
        <v>0</v>
      </c>
      <c r="DL32" s="22">
        <f t="shared" si="6"/>
        <v>0</v>
      </c>
      <c r="DM32" s="22">
        <f t="shared" si="7"/>
        <v>0</v>
      </c>
      <c r="DN32" s="22">
        <f t="shared" si="8"/>
        <v>0</v>
      </c>
      <c r="DO32" s="22">
        <f t="shared" si="9"/>
        <v>1</v>
      </c>
      <c r="DP32" s="22">
        <f t="shared" si="10"/>
        <v>0</v>
      </c>
      <c r="DQ32" s="22">
        <f t="shared" si="11"/>
        <v>0</v>
      </c>
      <c r="DR32" s="22">
        <f t="shared" si="12"/>
        <v>0</v>
      </c>
      <c r="DS32" s="22">
        <f t="shared" si="13"/>
        <v>4</v>
      </c>
      <c r="DT32" s="22">
        <f t="shared" si="14"/>
        <v>0</v>
      </c>
      <c r="DU32" s="22">
        <f t="shared" si="15"/>
        <v>0</v>
      </c>
      <c r="DV32" s="22">
        <f t="shared" si="16"/>
        <v>1</v>
      </c>
      <c r="DW32" s="22">
        <f t="shared" si="17"/>
        <v>0</v>
      </c>
      <c r="DX32" s="22">
        <f t="shared" si="18"/>
        <v>0</v>
      </c>
      <c r="DY32" s="22">
        <f t="shared" si="19"/>
        <v>0</v>
      </c>
      <c r="DZ32" s="22">
        <f t="shared" si="20"/>
        <v>0</v>
      </c>
      <c r="EA32" s="22">
        <f t="shared" si="21"/>
        <v>0</v>
      </c>
      <c r="EB32" s="22">
        <f t="shared" si="22"/>
        <v>0</v>
      </c>
      <c r="EC32" s="24">
        <f>DF32*100/('кол-во часов'!B29*18)</f>
        <v>7.7777777777777777</v>
      </c>
      <c r="ED32" s="24">
        <f>DG32*100/('кол-во часов'!C29*18)</f>
        <v>8.3333333333333339</v>
      </c>
      <c r="EE32" s="24" t="e">
        <f>DH32*100/('кол-во часов'!D48*17)</f>
        <v>#DIV/0!</v>
      </c>
      <c r="EF32" s="24" t="e">
        <f>DI32*100/('кол-во часов'!E29*18)</f>
        <v>#DIV/0!</v>
      </c>
      <c r="EG32" s="24" t="e">
        <f>DJ32*100/('кол-во часов'!F29*18)</f>
        <v>#DIV/0!</v>
      </c>
      <c r="EH32" s="24" t="e">
        <f>DK32*100/('кол-во часов'!G29*18)</f>
        <v>#DIV/0!</v>
      </c>
      <c r="EI32" s="24" t="e">
        <f>DL32*100/('кол-во часов'!H29*18)</f>
        <v>#DIV/0!</v>
      </c>
      <c r="EJ32" s="24" t="e">
        <f>DM32*100/('кол-во часов'!I29*18)</f>
        <v>#DIV/0!</v>
      </c>
      <c r="EK32" s="24" t="e">
        <f>DN32*100/('кол-во часов'!J29*18)</f>
        <v>#DIV/0!</v>
      </c>
      <c r="EL32" s="24">
        <f>DO32*100/('кол-во часов'!K29*18)</f>
        <v>1.3888888888888888</v>
      </c>
      <c r="EM32" s="24" t="e">
        <f>DP32*100/('кол-во часов'!L29*18)</f>
        <v>#DIV/0!</v>
      </c>
      <c r="EN32" s="24" t="e">
        <f>DQ32*100/('кол-во часов'!M29*18)</f>
        <v>#DIV/0!</v>
      </c>
      <c r="EO32" s="24" t="e">
        <f>DR32*100/('кол-во часов'!N29*18)</f>
        <v>#DIV/0!</v>
      </c>
      <c r="EP32" s="24">
        <f>DS32*100/('кол-во часов'!O29*18)</f>
        <v>11.111111111111111</v>
      </c>
      <c r="EQ32" s="24" t="e">
        <f>DT32*100/('кол-во часов'!P29*18)</f>
        <v>#DIV/0!</v>
      </c>
      <c r="ER32" s="24" t="e">
        <f>DU32*100/('кол-во часов'!Q29*18)</f>
        <v>#DIV/0!</v>
      </c>
      <c r="ES32" s="24">
        <f>DV32*100/('кол-во часов'!R29*18)</f>
        <v>2.7777777777777777</v>
      </c>
      <c r="ET32" s="24">
        <f>DW32*100/('кол-во часов'!S29*18)</f>
        <v>0</v>
      </c>
      <c r="EU32" s="24" t="e">
        <f>DX32*100/('кол-во часов'!T29*18)</f>
        <v>#DIV/0!</v>
      </c>
      <c r="EV32" s="24">
        <f>DY32*100/('кол-во часов'!U29*18)</f>
        <v>0</v>
      </c>
      <c r="EW32" s="24" t="e">
        <f>DZ32*100/('кол-во часов'!V29*18)</f>
        <v>#DIV/0!</v>
      </c>
      <c r="EX32" s="24">
        <f>EA32*100/('кол-во часов'!W29*18)</f>
        <v>0</v>
      </c>
      <c r="EY32" s="24">
        <f>EB32*100/('кол-во часов'!X29*18)</f>
        <v>0</v>
      </c>
    </row>
    <row r="33" spans="1:155" ht="18" customHeight="1" x14ac:dyDescent="0.25">
      <c r="A33" s="129"/>
      <c r="B33" s="2"/>
      <c r="D33" s="26" t="s">
        <v>84</v>
      </c>
      <c r="E33" s="38"/>
      <c r="F33" s="20"/>
      <c r="G33" s="20"/>
      <c r="H33" s="21" t="s">
        <v>26</v>
      </c>
      <c r="I33" s="20"/>
      <c r="J33" s="20"/>
      <c r="K33" s="20"/>
      <c r="L33" s="20"/>
      <c r="M33" s="20"/>
      <c r="N33" s="20"/>
      <c r="O33" s="21" t="s">
        <v>14</v>
      </c>
      <c r="P33" s="20"/>
      <c r="Q33" s="20"/>
      <c r="R33" s="20"/>
      <c r="S33" s="33"/>
      <c r="T33" s="20"/>
      <c r="U33" s="20"/>
      <c r="V33" s="20"/>
      <c r="W33" s="20"/>
      <c r="X33" s="20"/>
      <c r="Y33" s="20"/>
      <c r="Z33" s="20"/>
      <c r="AA33" s="21" t="s">
        <v>14</v>
      </c>
      <c r="AB33" s="21" t="s">
        <v>15</v>
      </c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1" t="s">
        <v>14</v>
      </c>
      <c r="AN33" s="21" t="s">
        <v>15</v>
      </c>
      <c r="AO33" s="20"/>
      <c r="AP33" s="20"/>
      <c r="AQ33" s="20"/>
      <c r="AR33" s="20"/>
      <c r="AS33" s="20"/>
      <c r="AT33" s="21" t="s">
        <v>26</v>
      </c>
      <c r="AU33" s="20"/>
      <c r="AV33" s="21" t="s">
        <v>15</v>
      </c>
      <c r="AW33" s="20"/>
      <c r="AX33" s="96"/>
      <c r="AY33" s="98"/>
      <c r="AZ33" s="38"/>
      <c r="BA33" s="20"/>
      <c r="BB33" s="20"/>
      <c r="BC33" s="20"/>
      <c r="BD33" s="21" t="s">
        <v>14</v>
      </c>
      <c r="BE33" s="21" t="s">
        <v>15</v>
      </c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1" t="s">
        <v>26</v>
      </c>
      <c r="BS33" s="20"/>
      <c r="BT33" s="20"/>
      <c r="BU33" s="20"/>
      <c r="BV33" s="20"/>
      <c r="BW33" s="21" t="s">
        <v>14</v>
      </c>
      <c r="BX33" s="20"/>
      <c r="BY33" s="20"/>
      <c r="BZ33" s="20"/>
      <c r="CA33" s="20"/>
      <c r="CB33" s="20"/>
      <c r="CC33" s="20"/>
      <c r="CD33" s="21" t="s">
        <v>15</v>
      </c>
      <c r="CE33" s="20"/>
      <c r="CF33" s="21" t="s">
        <v>14</v>
      </c>
      <c r="CG33" s="20"/>
      <c r="CH33" s="20"/>
      <c r="CI33" s="20"/>
      <c r="CJ33" s="21" t="s">
        <v>26</v>
      </c>
      <c r="CK33" s="20"/>
      <c r="CL33" s="20"/>
      <c r="CM33" s="20"/>
      <c r="CN33" s="20"/>
      <c r="CO33" s="20"/>
      <c r="CP33" s="20"/>
      <c r="CQ33" s="21" t="s">
        <v>29</v>
      </c>
      <c r="CR33" s="21" t="s">
        <v>22</v>
      </c>
      <c r="CS33" s="20"/>
      <c r="CT33" s="21" t="s">
        <v>14</v>
      </c>
      <c r="CU33" s="21" t="s">
        <v>15</v>
      </c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2">
        <f t="shared" si="0"/>
        <v>7</v>
      </c>
      <c r="DG33" s="23">
        <f t="shared" si="1"/>
        <v>6</v>
      </c>
      <c r="DH33" s="22">
        <f t="shared" si="2"/>
        <v>0</v>
      </c>
      <c r="DI33" s="22">
        <f t="shared" si="3"/>
        <v>0</v>
      </c>
      <c r="DJ33" s="22">
        <f t="shared" si="4"/>
        <v>0</v>
      </c>
      <c r="DK33" s="22">
        <f t="shared" si="5"/>
        <v>0</v>
      </c>
      <c r="DL33" s="22">
        <f t="shared" si="6"/>
        <v>0</v>
      </c>
      <c r="DM33" s="22">
        <f t="shared" si="7"/>
        <v>0</v>
      </c>
      <c r="DN33" s="22">
        <f t="shared" si="8"/>
        <v>0</v>
      </c>
      <c r="DO33" s="22">
        <f t="shared" si="9"/>
        <v>1</v>
      </c>
      <c r="DP33" s="22">
        <f t="shared" si="10"/>
        <v>0</v>
      </c>
      <c r="DQ33" s="22">
        <f t="shared" si="11"/>
        <v>0</v>
      </c>
      <c r="DR33" s="22">
        <f t="shared" si="12"/>
        <v>0</v>
      </c>
      <c r="DS33" s="22">
        <f t="shared" si="13"/>
        <v>4</v>
      </c>
      <c r="DT33" s="22">
        <f t="shared" si="14"/>
        <v>0</v>
      </c>
      <c r="DU33" s="22">
        <f t="shared" si="15"/>
        <v>0</v>
      </c>
      <c r="DV33" s="22">
        <f t="shared" si="16"/>
        <v>1</v>
      </c>
      <c r="DW33" s="22">
        <f t="shared" si="17"/>
        <v>0</v>
      </c>
      <c r="DX33" s="22">
        <f t="shared" si="18"/>
        <v>0</v>
      </c>
      <c r="DY33" s="22">
        <f t="shared" si="19"/>
        <v>0</v>
      </c>
      <c r="DZ33" s="22">
        <f t="shared" si="20"/>
        <v>0</v>
      </c>
      <c r="EA33" s="22">
        <f t="shared" si="21"/>
        <v>0</v>
      </c>
      <c r="EB33" s="22">
        <f t="shared" si="22"/>
        <v>0</v>
      </c>
      <c r="EC33" s="24">
        <f>DF33*100/('кол-во часов'!B30*18)</f>
        <v>7.7777777777777777</v>
      </c>
      <c r="ED33" s="24">
        <f>DG33*100/('кол-во часов'!C30*18)</f>
        <v>8.3333333333333339</v>
      </c>
      <c r="EE33" s="24" t="e">
        <f>DH33*100/('кол-во часов'!D49*17)</f>
        <v>#DIV/0!</v>
      </c>
      <c r="EF33" s="24" t="e">
        <f>DI33*100/('кол-во часов'!E30*18)</f>
        <v>#DIV/0!</v>
      </c>
      <c r="EG33" s="24" t="e">
        <f>DJ33*100/('кол-во часов'!F30*18)</f>
        <v>#DIV/0!</v>
      </c>
      <c r="EH33" s="24" t="e">
        <f>DK33*100/('кол-во часов'!G30*18)</f>
        <v>#DIV/0!</v>
      </c>
      <c r="EI33" s="24" t="e">
        <f>DL33*100/('кол-во часов'!H30*18)</f>
        <v>#DIV/0!</v>
      </c>
      <c r="EJ33" s="24" t="e">
        <f>DM33*100/('кол-во часов'!I30*18)</f>
        <v>#DIV/0!</v>
      </c>
      <c r="EK33" s="24" t="e">
        <f>DN33*100/('кол-во часов'!J30*18)</f>
        <v>#DIV/0!</v>
      </c>
      <c r="EL33" s="24">
        <f>DO33*100/('кол-во часов'!K30*18)</f>
        <v>1.3888888888888888</v>
      </c>
      <c r="EM33" s="24" t="e">
        <f>DP33*100/('кол-во часов'!L30*18)</f>
        <v>#DIV/0!</v>
      </c>
      <c r="EN33" s="24" t="e">
        <f>DQ33*100/('кол-во часов'!M30*18)</f>
        <v>#DIV/0!</v>
      </c>
      <c r="EO33" s="24" t="e">
        <f>DR33*100/('кол-во часов'!N30*18)</f>
        <v>#DIV/0!</v>
      </c>
      <c r="EP33" s="24">
        <f>DS33*100/('кол-во часов'!O30*18)</f>
        <v>11.111111111111111</v>
      </c>
      <c r="EQ33" s="24" t="e">
        <f>DT33*100/('кол-во часов'!P30*18)</f>
        <v>#DIV/0!</v>
      </c>
      <c r="ER33" s="24" t="e">
        <f>DU33*100/('кол-во часов'!Q30*18)</f>
        <v>#DIV/0!</v>
      </c>
      <c r="ES33" s="24">
        <f>DV33*100/('кол-во часов'!R30*18)</f>
        <v>2.7777777777777777</v>
      </c>
      <c r="ET33" s="24">
        <f>DW33*100/('кол-во часов'!S30*18)</f>
        <v>0</v>
      </c>
      <c r="EU33" s="24" t="e">
        <f>DX33*100/('кол-во часов'!T30*18)</f>
        <v>#DIV/0!</v>
      </c>
      <c r="EV33" s="24">
        <f>DY33*100/('кол-во часов'!U30*18)</f>
        <v>0</v>
      </c>
      <c r="EW33" s="24" t="e">
        <f>DZ33*100/('кол-во часов'!V30*18)</f>
        <v>#DIV/0!</v>
      </c>
      <c r="EX33" s="24">
        <f>EA33*100/('кол-во часов'!W30*18)</f>
        <v>0</v>
      </c>
      <c r="EY33" s="24">
        <f>EB33*100/('кол-во часов'!X30*18)</f>
        <v>0</v>
      </c>
    </row>
    <row r="34" spans="1:155" ht="18" customHeight="1" x14ac:dyDescent="0.25">
      <c r="A34" s="129"/>
      <c r="B34" s="2"/>
      <c r="D34" s="26" t="s">
        <v>85</v>
      </c>
      <c r="E34" s="38"/>
      <c r="F34" s="20"/>
      <c r="G34" s="21" t="s">
        <v>26</v>
      </c>
      <c r="H34" s="20"/>
      <c r="I34" s="20"/>
      <c r="J34" s="20"/>
      <c r="K34" s="20"/>
      <c r="L34" s="20"/>
      <c r="M34" s="20"/>
      <c r="N34" s="20"/>
      <c r="O34" s="21" t="s">
        <v>14</v>
      </c>
      <c r="P34" s="20"/>
      <c r="Q34" s="20"/>
      <c r="R34" s="20"/>
      <c r="S34" s="33"/>
      <c r="T34" s="20"/>
      <c r="U34" s="20"/>
      <c r="V34" s="20"/>
      <c r="W34" s="20"/>
      <c r="X34" s="20"/>
      <c r="Y34" s="20"/>
      <c r="Z34" s="20"/>
      <c r="AA34" s="21" t="s">
        <v>14</v>
      </c>
      <c r="AB34" s="21" t="s">
        <v>15</v>
      </c>
      <c r="AC34" s="20"/>
      <c r="AD34" s="20"/>
      <c r="AE34" s="41"/>
      <c r="AF34" s="20"/>
      <c r="AG34" s="20"/>
      <c r="AH34" s="20"/>
      <c r="AI34" s="20"/>
      <c r="AJ34" s="20"/>
      <c r="AK34" s="20"/>
      <c r="AL34" s="20"/>
      <c r="AM34" s="21" t="s">
        <v>14</v>
      </c>
      <c r="AN34" s="21" t="s">
        <v>15</v>
      </c>
      <c r="AO34" s="20"/>
      <c r="AP34" s="20"/>
      <c r="AQ34" s="20"/>
      <c r="AR34" s="20"/>
      <c r="AS34" s="20"/>
      <c r="AT34" s="21" t="s">
        <v>26</v>
      </c>
      <c r="AU34" s="20"/>
      <c r="AV34" s="21" t="s">
        <v>15</v>
      </c>
      <c r="AW34" s="20"/>
      <c r="AX34" s="96"/>
      <c r="AY34" s="98"/>
      <c r="AZ34" s="38"/>
      <c r="BA34" s="20"/>
      <c r="BB34" s="20"/>
      <c r="BC34" s="20"/>
      <c r="BD34" s="21" t="s">
        <v>14</v>
      </c>
      <c r="BE34" s="21" t="s">
        <v>15</v>
      </c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1" t="s">
        <v>26</v>
      </c>
      <c r="BS34" s="20"/>
      <c r="BT34" s="20"/>
      <c r="BU34" s="20"/>
      <c r="BV34" s="20"/>
      <c r="BW34" s="21" t="s">
        <v>14</v>
      </c>
      <c r="BX34" s="20"/>
      <c r="BY34" s="20"/>
      <c r="BZ34" s="20"/>
      <c r="CA34" s="20"/>
      <c r="CB34" s="20"/>
      <c r="CC34" s="20"/>
      <c r="CD34" s="21" t="s">
        <v>15</v>
      </c>
      <c r="CE34" s="20"/>
      <c r="CF34" s="21" t="s">
        <v>14</v>
      </c>
      <c r="CG34" s="20"/>
      <c r="CH34" s="20"/>
      <c r="CI34" s="20"/>
      <c r="CJ34" s="21" t="s">
        <v>26</v>
      </c>
      <c r="CK34" s="20"/>
      <c r="CL34" s="20"/>
      <c r="CM34" s="20"/>
      <c r="CN34" s="20"/>
      <c r="CO34" s="20"/>
      <c r="CP34" s="20"/>
      <c r="CQ34" s="21" t="s">
        <v>22</v>
      </c>
      <c r="CR34" s="21" t="s">
        <v>29</v>
      </c>
      <c r="CS34" s="20"/>
      <c r="CT34" s="21" t="s">
        <v>14</v>
      </c>
      <c r="CU34" s="21" t="s">
        <v>15</v>
      </c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2">
        <f t="shared" si="0"/>
        <v>7</v>
      </c>
      <c r="DG34" s="23">
        <f t="shared" si="1"/>
        <v>6</v>
      </c>
      <c r="DH34" s="22">
        <f t="shared" si="2"/>
        <v>0</v>
      </c>
      <c r="DI34" s="22">
        <f t="shared" si="3"/>
        <v>0</v>
      </c>
      <c r="DJ34" s="22">
        <f t="shared" si="4"/>
        <v>0</v>
      </c>
      <c r="DK34" s="22">
        <f t="shared" si="5"/>
        <v>0</v>
      </c>
      <c r="DL34" s="22">
        <f t="shared" si="6"/>
        <v>0</v>
      </c>
      <c r="DM34" s="22">
        <f t="shared" si="7"/>
        <v>0</v>
      </c>
      <c r="DN34" s="22">
        <f t="shared" si="8"/>
        <v>0</v>
      </c>
      <c r="DO34" s="22">
        <f t="shared" si="9"/>
        <v>1</v>
      </c>
      <c r="DP34" s="22">
        <f t="shared" si="10"/>
        <v>0</v>
      </c>
      <c r="DQ34" s="22">
        <f t="shared" si="11"/>
        <v>0</v>
      </c>
      <c r="DR34" s="22">
        <f t="shared" si="12"/>
        <v>0</v>
      </c>
      <c r="DS34" s="22">
        <f t="shared" si="13"/>
        <v>4</v>
      </c>
      <c r="DT34" s="22">
        <f t="shared" si="14"/>
        <v>0</v>
      </c>
      <c r="DU34" s="22">
        <f t="shared" si="15"/>
        <v>0</v>
      </c>
      <c r="DV34" s="22">
        <f t="shared" si="16"/>
        <v>1</v>
      </c>
      <c r="DW34" s="22">
        <f t="shared" si="17"/>
        <v>0</v>
      </c>
      <c r="DX34" s="22">
        <f t="shared" si="18"/>
        <v>0</v>
      </c>
      <c r="DY34" s="22">
        <f t="shared" si="19"/>
        <v>0</v>
      </c>
      <c r="DZ34" s="22">
        <f t="shared" si="20"/>
        <v>0</v>
      </c>
      <c r="EA34" s="22">
        <f t="shared" si="21"/>
        <v>0</v>
      </c>
      <c r="EB34" s="22">
        <f t="shared" si="22"/>
        <v>0</v>
      </c>
      <c r="EC34" s="24">
        <f>DF34*100/('кол-во часов'!B31*18)</f>
        <v>7.7777777777777777</v>
      </c>
      <c r="ED34" s="24">
        <f>DG34*100/('кол-во часов'!C31*18)</f>
        <v>8.3333333333333339</v>
      </c>
      <c r="EE34" s="24" t="e">
        <f>DH34*100/('кол-во часов'!D50*17)</f>
        <v>#DIV/0!</v>
      </c>
      <c r="EF34" s="24" t="e">
        <f>DI34*100/('кол-во часов'!E31*18)</f>
        <v>#DIV/0!</v>
      </c>
      <c r="EG34" s="24" t="e">
        <f>DJ34*100/('кол-во часов'!F31*18)</f>
        <v>#DIV/0!</v>
      </c>
      <c r="EH34" s="24" t="e">
        <f>DK34*100/('кол-во часов'!G31*18)</f>
        <v>#DIV/0!</v>
      </c>
      <c r="EI34" s="24" t="e">
        <f>DL34*100/('кол-во часов'!H31*18)</f>
        <v>#DIV/0!</v>
      </c>
      <c r="EJ34" s="24" t="e">
        <f>DM34*100/('кол-во часов'!I31*18)</f>
        <v>#DIV/0!</v>
      </c>
      <c r="EK34" s="24" t="e">
        <f>DN34*100/('кол-во часов'!J31*18)</f>
        <v>#DIV/0!</v>
      </c>
      <c r="EL34" s="24">
        <f>DO34*100/('кол-во часов'!K31*18)</f>
        <v>1.3888888888888888</v>
      </c>
      <c r="EM34" s="24" t="e">
        <f>DP34*100/('кол-во часов'!L31*18)</f>
        <v>#DIV/0!</v>
      </c>
      <c r="EN34" s="24" t="e">
        <f>DQ34*100/('кол-во часов'!M31*18)</f>
        <v>#DIV/0!</v>
      </c>
      <c r="EO34" s="24" t="e">
        <f>DR34*100/('кол-во часов'!N31*18)</f>
        <v>#DIV/0!</v>
      </c>
      <c r="EP34" s="24">
        <f>DS34*100/('кол-во часов'!O31*18)</f>
        <v>11.111111111111111</v>
      </c>
      <c r="EQ34" s="24" t="e">
        <f>DT34*100/('кол-во часов'!P31*18)</f>
        <v>#DIV/0!</v>
      </c>
      <c r="ER34" s="24" t="e">
        <f>DU34*100/('кол-во часов'!Q31*18)</f>
        <v>#DIV/0!</v>
      </c>
      <c r="ES34" s="24">
        <f>DV34*100/('кол-во часов'!R31*18)</f>
        <v>2.7777777777777777</v>
      </c>
      <c r="ET34" s="24">
        <f>DW34*100/('кол-во часов'!S31*18)</f>
        <v>0</v>
      </c>
      <c r="EU34" s="24" t="e">
        <f>DX34*100/('кол-во часов'!T31*18)</f>
        <v>#DIV/0!</v>
      </c>
      <c r="EV34" s="24">
        <f>DY34*100/('кол-во часов'!U31*18)</f>
        <v>0</v>
      </c>
      <c r="EW34" s="24" t="e">
        <f>DZ34*100/('кол-во часов'!V31*18)</f>
        <v>#DIV/0!</v>
      </c>
      <c r="EX34" s="24">
        <f>EA34*100/('кол-во часов'!W31*18)</f>
        <v>0</v>
      </c>
      <c r="EY34" s="24">
        <f>EB34*100/('кол-во часов'!X31*18)</f>
        <v>0</v>
      </c>
    </row>
    <row r="35" spans="1:155" ht="18" customHeight="1" x14ac:dyDescent="0.25">
      <c r="A35" s="129"/>
      <c r="B35" s="7"/>
      <c r="D35" s="26" t="s">
        <v>86</v>
      </c>
      <c r="E35" s="3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1" t="s">
        <v>14</v>
      </c>
      <c r="V35" s="21" t="s">
        <v>15</v>
      </c>
      <c r="W35" s="20"/>
      <c r="X35" s="20"/>
      <c r="Y35" s="20"/>
      <c r="Z35" s="20"/>
      <c r="AA35" s="20"/>
      <c r="AB35" s="20"/>
      <c r="AC35" s="20"/>
      <c r="AD35" s="20"/>
      <c r="AE35" s="41"/>
      <c r="AF35" s="20"/>
      <c r="AG35" s="21" t="s">
        <v>14</v>
      </c>
      <c r="AH35" s="21" t="s">
        <v>15</v>
      </c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1" t="s">
        <v>14</v>
      </c>
      <c r="AT35" s="42" t="s">
        <v>15</v>
      </c>
      <c r="AU35" s="20"/>
      <c r="AV35" s="20"/>
      <c r="AW35" s="20"/>
      <c r="AX35" s="20"/>
      <c r="AY35" s="97"/>
      <c r="AZ35" s="20"/>
      <c r="BA35" s="20"/>
      <c r="BB35" s="20"/>
      <c r="BC35" s="20"/>
      <c r="BD35" s="21" t="s">
        <v>14</v>
      </c>
      <c r="BE35" s="21" t="s">
        <v>15</v>
      </c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1" t="s">
        <v>14</v>
      </c>
      <c r="BT35" s="20"/>
      <c r="BU35" s="20"/>
      <c r="BV35" s="20"/>
      <c r="BW35" s="20"/>
      <c r="BX35" s="64" t="s">
        <v>15</v>
      </c>
      <c r="BY35" s="20"/>
      <c r="BZ35" s="20"/>
      <c r="CA35" s="20"/>
      <c r="CB35" s="20"/>
      <c r="CC35" s="21" t="s">
        <v>14</v>
      </c>
      <c r="CD35" s="21"/>
      <c r="CE35" s="31" t="s">
        <v>87</v>
      </c>
      <c r="CF35" s="20"/>
      <c r="CG35" s="20"/>
      <c r="CH35" s="20"/>
      <c r="CI35" s="20"/>
      <c r="CJ35" s="20"/>
      <c r="CK35" s="43" t="s">
        <v>15</v>
      </c>
      <c r="CL35" s="21" t="s">
        <v>14</v>
      </c>
      <c r="CM35" s="20"/>
      <c r="CN35" s="41"/>
      <c r="CO35" s="20"/>
      <c r="CP35" s="20"/>
      <c r="CQ35" s="21"/>
      <c r="CR35" s="21" t="s">
        <v>22</v>
      </c>
      <c r="CS35" s="21" t="s">
        <v>29</v>
      </c>
      <c r="CT35" s="20"/>
      <c r="CU35" s="21"/>
      <c r="CV35" s="31" t="s">
        <v>14</v>
      </c>
      <c r="CW35" s="20"/>
      <c r="CX35" s="20"/>
      <c r="CY35" s="20"/>
      <c r="CZ35" s="20"/>
      <c r="DA35" s="20"/>
      <c r="DB35" s="20"/>
      <c r="DC35" s="20"/>
      <c r="DD35" s="20"/>
      <c r="DE35" s="20"/>
      <c r="DF35" s="22">
        <f t="shared" si="0"/>
        <v>8</v>
      </c>
      <c r="DG35" s="23">
        <f t="shared" si="1"/>
        <v>6</v>
      </c>
      <c r="DH35" s="22">
        <f t="shared" si="2"/>
        <v>0</v>
      </c>
      <c r="DI35" s="22">
        <f t="shared" si="3"/>
        <v>0</v>
      </c>
      <c r="DJ35" s="22">
        <f t="shared" si="4"/>
        <v>0</v>
      </c>
      <c r="DK35" s="22">
        <f t="shared" si="5"/>
        <v>0</v>
      </c>
      <c r="DL35" s="22">
        <f t="shared" si="6"/>
        <v>0</v>
      </c>
      <c r="DM35" s="22">
        <f t="shared" si="7"/>
        <v>0</v>
      </c>
      <c r="DN35" s="22">
        <f t="shared" si="8"/>
        <v>0</v>
      </c>
      <c r="DO35" s="22">
        <f t="shared" si="9"/>
        <v>1</v>
      </c>
      <c r="DP35" s="22">
        <f t="shared" si="10"/>
        <v>0</v>
      </c>
      <c r="DQ35" s="22">
        <f t="shared" si="11"/>
        <v>0</v>
      </c>
      <c r="DR35" s="22">
        <f t="shared" si="12"/>
        <v>0</v>
      </c>
      <c r="DS35" s="22">
        <f t="shared" si="13"/>
        <v>0</v>
      </c>
      <c r="DT35" s="22">
        <f t="shared" si="14"/>
        <v>0</v>
      </c>
      <c r="DU35" s="22">
        <f t="shared" si="15"/>
        <v>0</v>
      </c>
      <c r="DV35" s="22">
        <f t="shared" si="16"/>
        <v>1</v>
      </c>
      <c r="DW35" s="22">
        <f t="shared" si="17"/>
        <v>0</v>
      </c>
      <c r="DX35" s="22">
        <f t="shared" si="18"/>
        <v>0</v>
      </c>
      <c r="DY35" s="22">
        <f t="shared" si="19"/>
        <v>0</v>
      </c>
      <c r="DZ35" s="22">
        <f t="shared" si="20"/>
        <v>0</v>
      </c>
      <c r="EA35" s="22">
        <f t="shared" si="21"/>
        <v>0</v>
      </c>
      <c r="EB35" s="22">
        <f t="shared" si="22"/>
        <v>0</v>
      </c>
      <c r="EC35" s="24">
        <f>DF35*100/('кол-во часов'!B32*18)</f>
        <v>8.8888888888888893</v>
      </c>
      <c r="ED35" s="24">
        <f>DG35*100/('кол-во часов'!C32*18)</f>
        <v>8.3333333333333339</v>
      </c>
      <c r="EE35" s="24" t="e">
        <f>DH35*100/('кол-во часов'!D51*17)</f>
        <v>#DIV/0!</v>
      </c>
      <c r="EF35" s="24" t="e">
        <f>DI35*100/('кол-во часов'!E32*18)</f>
        <v>#DIV/0!</v>
      </c>
      <c r="EG35" s="24" t="e">
        <f>DJ35*100/('кол-во часов'!F32*18)</f>
        <v>#DIV/0!</v>
      </c>
      <c r="EH35" s="24" t="e">
        <f>DK35*100/('кол-во часов'!G32*18)</f>
        <v>#DIV/0!</v>
      </c>
      <c r="EI35" s="24" t="e">
        <f>DL35*100/('кол-во часов'!H32*18)</f>
        <v>#DIV/0!</v>
      </c>
      <c r="EJ35" s="24" t="e">
        <f>DM35*100/('кол-во часов'!I32*18)</f>
        <v>#DIV/0!</v>
      </c>
      <c r="EK35" s="24" t="e">
        <f>DN35*100/('кол-во часов'!J32*18)</f>
        <v>#DIV/0!</v>
      </c>
      <c r="EL35" s="24">
        <f>DO35*100/('кол-во часов'!K32*18)</f>
        <v>1.3888888888888888</v>
      </c>
      <c r="EM35" s="24" t="e">
        <f>DP35*100/('кол-во часов'!L32*18)</f>
        <v>#DIV/0!</v>
      </c>
      <c r="EN35" s="24" t="e">
        <f>DQ35*100/('кол-во часов'!M32*18)</f>
        <v>#DIV/0!</v>
      </c>
      <c r="EO35" s="24" t="e">
        <f>DR35*100/('кол-во часов'!N32*18)</f>
        <v>#DIV/0!</v>
      </c>
      <c r="EP35" s="24">
        <f>DS35*100/('кол-во часов'!O32*18)</f>
        <v>0</v>
      </c>
      <c r="EQ35" s="24" t="e">
        <f>DT35*100/('кол-во часов'!P32*18)</f>
        <v>#DIV/0!</v>
      </c>
      <c r="ER35" s="24" t="e">
        <f>DU35*100/('кол-во часов'!Q32*18)</f>
        <v>#DIV/0!</v>
      </c>
      <c r="ES35" s="24">
        <f>DV35*100/('кол-во часов'!R32*18)</f>
        <v>2.7777777777777777</v>
      </c>
      <c r="ET35" s="24">
        <f>DW35*100/('кол-во часов'!S32*18)</f>
        <v>0</v>
      </c>
      <c r="EU35" s="24" t="e">
        <f>DX35*100/('кол-во часов'!T32*18)</f>
        <v>#DIV/0!</v>
      </c>
      <c r="EV35" s="24">
        <f>DY35*100/('кол-во часов'!U32*18)</f>
        <v>0</v>
      </c>
      <c r="EW35" s="24" t="e">
        <f>DZ35*100/('кол-во часов'!V32*18)</f>
        <v>#DIV/0!</v>
      </c>
      <c r="EX35" s="24">
        <f>EA35*100/('кол-во часов'!W32*18)</f>
        <v>0</v>
      </c>
      <c r="EY35" s="24">
        <f>EB35*100/('кол-во часов'!X32*18)</f>
        <v>0</v>
      </c>
    </row>
    <row r="36" spans="1:155" ht="18" customHeight="1" x14ac:dyDescent="0.25">
      <c r="A36" s="7"/>
      <c r="B36" s="7"/>
      <c r="D36" s="26" t="s">
        <v>88</v>
      </c>
      <c r="E36" s="3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1" t="s">
        <v>14</v>
      </c>
      <c r="V36" s="21" t="s">
        <v>15</v>
      </c>
      <c r="W36" s="20"/>
      <c r="X36" s="20"/>
      <c r="Y36" s="20"/>
      <c r="Z36" s="20"/>
      <c r="AA36" s="20"/>
      <c r="AB36" s="20"/>
      <c r="AC36" s="20"/>
      <c r="AD36" s="20"/>
      <c r="AE36" s="41"/>
      <c r="AF36" s="20"/>
      <c r="AG36" s="21" t="s">
        <v>14</v>
      </c>
      <c r="AH36" s="21" t="s">
        <v>15</v>
      </c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1" t="s">
        <v>14</v>
      </c>
      <c r="AT36" s="42" t="s">
        <v>15</v>
      </c>
      <c r="AU36" s="20"/>
      <c r="AV36" s="20"/>
      <c r="AW36" s="20"/>
      <c r="AX36" s="20"/>
      <c r="AY36" s="20"/>
      <c r="AZ36" s="20"/>
      <c r="BA36" s="20"/>
      <c r="BB36" s="20"/>
      <c r="BC36" s="20"/>
      <c r="BD36" s="21" t="s">
        <v>14</v>
      </c>
      <c r="BE36" s="21" t="s">
        <v>15</v>
      </c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1" t="s">
        <v>14</v>
      </c>
      <c r="BT36" s="20"/>
      <c r="BU36" s="20"/>
      <c r="BV36" s="20"/>
      <c r="BW36" s="20"/>
      <c r="BX36" s="64" t="s">
        <v>15</v>
      </c>
      <c r="BY36" s="20"/>
      <c r="BZ36" s="20"/>
      <c r="CA36" s="20"/>
      <c r="CB36" s="20"/>
      <c r="CC36" s="21" t="s">
        <v>14</v>
      </c>
      <c r="CD36" s="21"/>
      <c r="CE36" s="31" t="s">
        <v>87</v>
      </c>
      <c r="CF36" s="20"/>
      <c r="CG36" s="20"/>
      <c r="CH36" s="20"/>
      <c r="CI36" s="20"/>
      <c r="CJ36" s="20"/>
      <c r="CK36" s="43" t="s">
        <v>15</v>
      </c>
      <c r="CL36" s="21" t="s">
        <v>14</v>
      </c>
      <c r="CM36" s="20"/>
      <c r="CN36" s="41"/>
      <c r="CO36" s="20"/>
      <c r="CP36" s="21" t="s">
        <v>29</v>
      </c>
      <c r="CR36" s="21" t="s">
        <v>22</v>
      </c>
      <c r="CS36" s="20"/>
      <c r="CT36" s="20"/>
      <c r="CU36" s="20"/>
      <c r="CV36" s="31" t="s">
        <v>14</v>
      </c>
      <c r="CW36" s="20"/>
      <c r="CX36" s="20"/>
      <c r="CY36" s="20"/>
      <c r="CZ36" s="20"/>
      <c r="DA36" s="20"/>
      <c r="DB36" s="20"/>
      <c r="DC36" s="20"/>
      <c r="DD36" s="20"/>
      <c r="DE36" s="20"/>
      <c r="DF36" s="22">
        <f t="shared" si="0"/>
        <v>8</v>
      </c>
      <c r="DG36" s="23">
        <f t="shared" si="1"/>
        <v>6</v>
      </c>
      <c r="DH36" s="22">
        <f t="shared" si="2"/>
        <v>0</v>
      </c>
      <c r="DI36" s="22">
        <f t="shared" si="3"/>
        <v>0</v>
      </c>
      <c r="DJ36" s="22">
        <f t="shared" si="4"/>
        <v>0</v>
      </c>
      <c r="DK36" s="22">
        <f t="shared" si="5"/>
        <v>0</v>
      </c>
      <c r="DL36" s="22">
        <f t="shared" si="6"/>
        <v>0</v>
      </c>
      <c r="DM36" s="22">
        <f t="shared" si="7"/>
        <v>0</v>
      </c>
      <c r="DN36" s="22">
        <f t="shared" si="8"/>
        <v>0</v>
      </c>
      <c r="DO36" s="22">
        <f t="shared" si="9"/>
        <v>1</v>
      </c>
      <c r="DP36" s="22">
        <f t="shared" si="10"/>
        <v>0</v>
      </c>
      <c r="DQ36" s="22">
        <f t="shared" si="11"/>
        <v>0</v>
      </c>
      <c r="DR36" s="22">
        <f t="shared" si="12"/>
        <v>0</v>
      </c>
      <c r="DS36" s="22">
        <f t="shared" si="13"/>
        <v>0</v>
      </c>
      <c r="DT36" s="22">
        <f t="shared" si="14"/>
        <v>0</v>
      </c>
      <c r="DU36" s="22">
        <f t="shared" si="15"/>
        <v>0</v>
      </c>
      <c r="DV36" s="22">
        <f t="shared" si="16"/>
        <v>1</v>
      </c>
      <c r="DW36" s="22">
        <f t="shared" si="17"/>
        <v>0</v>
      </c>
      <c r="DX36" s="22">
        <f t="shared" si="18"/>
        <v>0</v>
      </c>
      <c r="DY36" s="22">
        <f t="shared" si="19"/>
        <v>0</v>
      </c>
      <c r="DZ36" s="22">
        <f t="shared" si="20"/>
        <v>0</v>
      </c>
      <c r="EA36" s="22">
        <f t="shared" si="21"/>
        <v>0</v>
      </c>
      <c r="EB36" s="22">
        <f t="shared" si="22"/>
        <v>0</v>
      </c>
      <c r="EC36" s="24">
        <f>DF36*100/('кол-во часов'!B33*18)</f>
        <v>8.8888888888888893</v>
      </c>
      <c r="ED36" s="24">
        <f>DG36*100/('кол-во часов'!C33*18)</f>
        <v>8.3333333333333339</v>
      </c>
      <c r="EE36" s="24" t="e">
        <f>DH36*100/('кол-во часов'!D52*17)</f>
        <v>#DIV/0!</v>
      </c>
      <c r="EF36" s="24" t="e">
        <f>DI36*100/('кол-во часов'!E33*18)</f>
        <v>#DIV/0!</v>
      </c>
      <c r="EG36" s="24" t="e">
        <f>DJ36*100/('кол-во часов'!F98*18)</f>
        <v>#DIV/0!</v>
      </c>
      <c r="EH36" s="24" t="e">
        <f>DK36*100/('кол-во часов'!G33*18)</f>
        <v>#DIV/0!</v>
      </c>
      <c r="EI36" s="24" t="e">
        <f>DL36*100/('кол-во часов'!H33*18)</f>
        <v>#DIV/0!</v>
      </c>
      <c r="EJ36" s="24" t="e">
        <f>DM36*100/('кол-во часов'!I33*18)</f>
        <v>#DIV/0!</v>
      </c>
      <c r="EK36" s="24" t="e">
        <f>DN36*100/('кол-во часов'!J33*18)</f>
        <v>#DIV/0!</v>
      </c>
      <c r="EL36" s="24">
        <f>DO36*100/('кол-во часов'!K33*18)</f>
        <v>1.3888888888888888</v>
      </c>
      <c r="EM36" s="24" t="e">
        <f>DP36*100/('кол-во часов'!L33*18)</f>
        <v>#DIV/0!</v>
      </c>
      <c r="EN36" s="24" t="e">
        <f>DQ36*100/('кол-во часов'!M33*18)</f>
        <v>#DIV/0!</v>
      </c>
      <c r="EO36" s="24" t="e">
        <f>DR36*100/('кол-во часов'!N33*18)</f>
        <v>#DIV/0!</v>
      </c>
      <c r="EP36" s="24">
        <f>DS36*100/('кол-во часов'!O33*18)</f>
        <v>0</v>
      </c>
      <c r="EQ36" s="24" t="e">
        <f>DT36*100/('кол-во часов'!P33*18)</f>
        <v>#DIV/0!</v>
      </c>
      <c r="ER36" s="24" t="e">
        <f>DU36*100/('кол-во часов'!Q33*18)</f>
        <v>#DIV/0!</v>
      </c>
      <c r="ES36" s="24">
        <f>DV36*100/('кол-во часов'!R33*18)</f>
        <v>2.7777777777777777</v>
      </c>
      <c r="ET36" s="24">
        <f>DW36*100/('кол-во часов'!S33*18)</f>
        <v>0</v>
      </c>
      <c r="EU36" s="24" t="e">
        <f>DX36*100/('кол-во часов'!T33*18)</f>
        <v>#DIV/0!</v>
      </c>
      <c r="EV36" s="24">
        <f>DY36*100/('кол-во часов'!U33*18)</f>
        <v>0</v>
      </c>
      <c r="EW36" s="24" t="e">
        <f>DZ36*100/('кол-во часов'!V33*18)</f>
        <v>#DIV/0!</v>
      </c>
      <c r="EX36" s="24">
        <f>EA36*100/('кол-во часов'!W33*18)</f>
        <v>0</v>
      </c>
      <c r="EY36" s="24">
        <f>EB36*100/('кол-во часов'!X33*18)</f>
        <v>0</v>
      </c>
    </row>
    <row r="37" spans="1:155" ht="18" customHeight="1" x14ac:dyDescent="0.25">
      <c r="A37" s="7"/>
      <c r="B37" s="7"/>
      <c r="D37" s="26" t="s">
        <v>89</v>
      </c>
      <c r="E37" s="3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1" t="s">
        <v>14</v>
      </c>
      <c r="V37" s="21" t="s">
        <v>15</v>
      </c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1" t="s">
        <v>14</v>
      </c>
      <c r="AH37" s="21" t="s">
        <v>15</v>
      </c>
      <c r="AI37" s="20"/>
      <c r="AJ37" s="20"/>
      <c r="AK37" s="20"/>
      <c r="AL37" s="20"/>
      <c r="AM37" s="20"/>
      <c r="AN37" s="20"/>
      <c r="AO37" s="20"/>
      <c r="AP37" s="41"/>
      <c r="AQ37" s="20"/>
      <c r="AR37" s="20"/>
      <c r="AS37" s="21" t="s">
        <v>14</v>
      </c>
      <c r="AT37" s="42" t="s">
        <v>15</v>
      </c>
      <c r="AU37" s="20"/>
      <c r="AV37" s="20"/>
      <c r="AW37" s="20"/>
      <c r="AX37" s="20"/>
      <c r="AY37" s="20"/>
      <c r="AZ37" s="20"/>
      <c r="BA37" s="20"/>
      <c r="BB37" s="20"/>
      <c r="BC37" s="20"/>
      <c r="BD37" s="21" t="s">
        <v>14</v>
      </c>
      <c r="BE37" s="21" t="s">
        <v>15</v>
      </c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1" t="s">
        <v>14</v>
      </c>
      <c r="BT37" s="20"/>
      <c r="BU37" s="20"/>
      <c r="BV37" s="20"/>
      <c r="BW37" s="20"/>
      <c r="BX37" s="64" t="s">
        <v>15</v>
      </c>
      <c r="BY37" s="20"/>
      <c r="BZ37" s="20"/>
      <c r="CA37" s="20"/>
      <c r="CB37" s="20"/>
      <c r="CC37" s="21" t="s">
        <v>14</v>
      </c>
      <c r="CD37" s="21"/>
      <c r="CE37" s="31" t="s">
        <v>87</v>
      </c>
      <c r="CF37" s="20"/>
      <c r="CG37" s="20"/>
      <c r="CH37" s="20"/>
      <c r="CI37" s="20"/>
      <c r="CJ37" s="20"/>
      <c r="CK37" s="43" t="s">
        <v>15</v>
      </c>
      <c r="CL37" s="21" t="s">
        <v>14</v>
      </c>
      <c r="CM37" s="20"/>
      <c r="CN37" s="20"/>
      <c r="CO37" s="20"/>
      <c r="CP37" s="20"/>
      <c r="CQ37" s="21" t="s">
        <v>22</v>
      </c>
      <c r="CR37" s="21" t="s">
        <v>29</v>
      </c>
      <c r="CS37" s="20"/>
      <c r="CT37" s="20"/>
      <c r="CU37" s="20"/>
      <c r="CV37" s="31" t="s">
        <v>14</v>
      </c>
      <c r="CW37" s="20"/>
      <c r="CX37" s="20"/>
      <c r="CY37" s="20"/>
      <c r="CZ37" s="20"/>
      <c r="DA37" s="20"/>
      <c r="DB37" s="20"/>
      <c r="DC37" s="20"/>
      <c r="DD37" s="20"/>
      <c r="DE37" s="20"/>
      <c r="DF37" s="22">
        <f t="shared" si="0"/>
        <v>8</v>
      </c>
      <c r="DG37" s="23">
        <f t="shared" si="1"/>
        <v>6</v>
      </c>
      <c r="DH37" s="22">
        <f t="shared" si="2"/>
        <v>0</v>
      </c>
      <c r="DI37" s="22">
        <f t="shared" si="3"/>
        <v>0</v>
      </c>
      <c r="DJ37" s="22">
        <f t="shared" si="4"/>
        <v>0</v>
      </c>
      <c r="DK37" s="22">
        <f t="shared" si="5"/>
        <v>0</v>
      </c>
      <c r="DL37" s="22">
        <f t="shared" si="6"/>
        <v>0</v>
      </c>
      <c r="DM37" s="22">
        <f t="shared" si="7"/>
        <v>0</v>
      </c>
      <c r="DN37" s="22">
        <f t="shared" si="8"/>
        <v>0</v>
      </c>
      <c r="DO37" s="22">
        <f t="shared" si="9"/>
        <v>1</v>
      </c>
      <c r="DP37" s="22">
        <f t="shared" si="10"/>
        <v>0</v>
      </c>
      <c r="DQ37" s="22">
        <f t="shared" si="11"/>
        <v>0</v>
      </c>
      <c r="DR37" s="22">
        <f t="shared" si="12"/>
        <v>0</v>
      </c>
      <c r="DS37" s="22">
        <f t="shared" si="13"/>
        <v>0</v>
      </c>
      <c r="DT37" s="22">
        <f t="shared" si="14"/>
        <v>0</v>
      </c>
      <c r="DU37" s="22">
        <f t="shared" si="15"/>
        <v>0</v>
      </c>
      <c r="DV37" s="22">
        <f t="shared" si="16"/>
        <v>1</v>
      </c>
      <c r="DW37" s="22">
        <f t="shared" si="17"/>
        <v>0</v>
      </c>
      <c r="DX37" s="22">
        <f t="shared" si="18"/>
        <v>0</v>
      </c>
      <c r="DY37" s="22">
        <f t="shared" si="19"/>
        <v>0</v>
      </c>
      <c r="DZ37" s="22">
        <f t="shared" si="20"/>
        <v>0</v>
      </c>
      <c r="EA37" s="22">
        <f t="shared" si="21"/>
        <v>0</v>
      </c>
      <c r="EB37" s="22">
        <f t="shared" si="22"/>
        <v>0</v>
      </c>
      <c r="EC37" s="24">
        <f>DF37*100/('кол-во часов'!B34*18)</f>
        <v>8.8888888888888893</v>
      </c>
      <c r="ED37" s="24">
        <f>DG37*100/('кол-во часов'!C34*18)</f>
        <v>8.3333333333333339</v>
      </c>
      <c r="EE37" s="24" t="e">
        <f>DH37*100/('кол-во часов'!D53*17)</f>
        <v>#DIV/0!</v>
      </c>
      <c r="EF37" s="24" t="e">
        <f>DI37*100/('кол-во часов'!E34*18)</f>
        <v>#DIV/0!</v>
      </c>
      <c r="EG37" s="24" t="e">
        <f>DJ37*100/('кол-во часов'!F99*18)</f>
        <v>#DIV/0!</v>
      </c>
      <c r="EH37" s="24" t="e">
        <f>DK37*100/('кол-во часов'!G34*18)</f>
        <v>#DIV/0!</v>
      </c>
      <c r="EI37" s="24" t="e">
        <f>DL37*100/('кол-во часов'!H34*18)</f>
        <v>#DIV/0!</v>
      </c>
      <c r="EJ37" s="24" t="e">
        <f>DM37*100/('кол-во часов'!I34*18)</f>
        <v>#DIV/0!</v>
      </c>
      <c r="EK37" s="24" t="e">
        <f>DN37*100/('кол-во часов'!J34*18)</f>
        <v>#DIV/0!</v>
      </c>
      <c r="EL37" s="24">
        <f>DO37*100/('кол-во часов'!K34*18)</f>
        <v>1.3888888888888888</v>
      </c>
      <c r="EM37" s="24" t="e">
        <f>DP37*100/('кол-во часов'!L34*18)</f>
        <v>#DIV/0!</v>
      </c>
      <c r="EN37" s="24" t="e">
        <f>DQ37*100/('кол-во часов'!M34*18)</f>
        <v>#DIV/0!</v>
      </c>
      <c r="EO37" s="24" t="e">
        <f>DR37*100/('кол-во часов'!N34*18)</f>
        <v>#DIV/0!</v>
      </c>
      <c r="EP37" s="24">
        <f>DS37*100/('кол-во часов'!O34*18)</f>
        <v>0</v>
      </c>
      <c r="EQ37" s="24" t="e">
        <f>DT37*100/('кол-во часов'!P34*18)</f>
        <v>#DIV/0!</v>
      </c>
      <c r="ER37" s="24" t="e">
        <f>DU37*100/('кол-во часов'!Q34*18)</f>
        <v>#DIV/0!</v>
      </c>
      <c r="ES37" s="24">
        <f>DV37*100/('кол-во часов'!R34*18)</f>
        <v>2.7777777777777777</v>
      </c>
      <c r="ET37" s="24">
        <f>DW37*100/('кол-во часов'!S34*18)</f>
        <v>0</v>
      </c>
      <c r="EU37" s="24" t="e">
        <f>DX37*100/('кол-во часов'!T34*18)</f>
        <v>#DIV/0!</v>
      </c>
      <c r="EV37" s="24">
        <f>DY37*100/('кол-во часов'!U34*18)</f>
        <v>0</v>
      </c>
      <c r="EW37" s="24" t="e">
        <f>DZ37*100/('кол-во часов'!V34*18)</f>
        <v>#DIV/0!</v>
      </c>
      <c r="EX37" s="24">
        <f>EA37*100/('кол-во часов'!W34*18)</f>
        <v>0</v>
      </c>
      <c r="EY37" s="24">
        <f>EB37*100/('кол-во часов'!X34*18)</f>
        <v>0</v>
      </c>
    </row>
    <row r="38" spans="1:155" ht="18" customHeight="1" x14ac:dyDescent="0.25">
      <c r="A38" s="7"/>
      <c r="B38" s="7"/>
      <c r="D38" s="26" t="s">
        <v>90</v>
      </c>
      <c r="E38" s="3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 t="s">
        <v>14</v>
      </c>
      <c r="V38" s="21" t="s">
        <v>15</v>
      </c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1" t="s">
        <v>14</v>
      </c>
      <c r="AH38" s="21" t="s">
        <v>15</v>
      </c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1" t="s">
        <v>14</v>
      </c>
      <c r="AT38" s="42" t="s">
        <v>15</v>
      </c>
      <c r="AU38" s="20"/>
      <c r="AV38" s="20"/>
      <c r="AW38" s="20"/>
      <c r="AX38" s="20"/>
      <c r="AY38" s="20"/>
      <c r="AZ38" s="20"/>
      <c r="BA38" s="20"/>
      <c r="BB38" s="20"/>
      <c r="BC38" s="20"/>
      <c r="BD38" s="21" t="s">
        <v>14</v>
      </c>
      <c r="BE38" s="21" t="s">
        <v>15</v>
      </c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1" t="s">
        <v>14</v>
      </c>
      <c r="BT38" s="20"/>
      <c r="BU38" s="20"/>
      <c r="BV38" s="20"/>
      <c r="BW38" s="20"/>
      <c r="BX38" s="64" t="s">
        <v>15</v>
      </c>
      <c r="BY38" s="20"/>
      <c r="BZ38" s="20"/>
      <c r="CA38" s="20"/>
      <c r="CB38" s="20"/>
      <c r="CC38" s="21" t="s">
        <v>14</v>
      </c>
      <c r="CD38" s="21"/>
      <c r="CE38" s="31" t="s">
        <v>87</v>
      </c>
      <c r="CF38" s="20"/>
      <c r="CG38" s="20"/>
      <c r="CH38" s="20"/>
      <c r="CI38" s="20"/>
      <c r="CJ38" s="20"/>
      <c r="CK38" s="43" t="s">
        <v>15</v>
      </c>
      <c r="CL38" s="21" t="s">
        <v>14</v>
      </c>
      <c r="CM38" s="20"/>
      <c r="CN38" s="20"/>
      <c r="CO38" s="20"/>
      <c r="CP38" s="20"/>
      <c r="CQ38" s="33"/>
      <c r="CR38" s="20"/>
      <c r="CS38" s="20"/>
      <c r="CT38" s="21" t="s">
        <v>29</v>
      </c>
      <c r="CU38" s="21" t="s">
        <v>22</v>
      </c>
      <c r="CV38" s="31" t="s">
        <v>14</v>
      </c>
      <c r="CW38" s="20"/>
      <c r="CX38" s="20"/>
      <c r="CY38" s="20"/>
      <c r="CZ38" s="20"/>
      <c r="DA38" s="20"/>
      <c r="DB38" s="20"/>
      <c r="DC38" s="20"/>
      <c r="DD38" s="20"/>
      <c r="DE38" s="20"/>
      <c r="DF38" s="22">
        <f t="shared" si="0"/>
        <v>8</v>
      </c>
      <c r="DG38" s="23">
        <f t="shared" si="1"/>
        <v>6</v>
      </c>
      <c r="DH38" s="22">
        <f t="shared" si="2"/>
        <v>0</v>
      </c>
      <c r="DI38" s="22">
        <f t="shared" si="3"/>
        <v>0</v>
      </c>
      <c r="DJ38" s="22">
        <f t="shared" si="4"/>
        <v>0</v>
      </c>
      <c r="DK38" s="22">
        <f t="shared" si="5"/>
        <v>0</v>
      </c>
      <c r="DL38" s="22">
        <f t="shared" si="6"/>
        <v>0</v>
      </c>
      <c r="DM38" s="22">
        <f t="shared" si="7"/>
        <v>0</v>
      </c>
      <c r="DN38" s="22">
        <f t="shared" si="8"/>
        <v>0</v>
      </c>
      <c r="DO38" s="22">
        <f t="shared" si="9"/>
        <v>1</v>
      </c>
      <c r="DP38" s="22">
        <f t="shared" si="10"/>
        <v>0</v>
      </c>
      <c r="DQ38" s="22">
        <f t="shared" si="11"/>
        <v>0</v>
      </c>
      <c r="DR38" s="22">
        <f t="shared" si="12"/>
        <v>0</v>
      </c>
      <c r="DS38" s="22">
        <f t="shared" si="13"/>
        <v>0</v>
      </c>
      <c r="DT38" s="22">
        <f t="shared" si="14"/>
        <v>0</v>
      </c>
      <c r="DU38" s="22">
        <f t="shared" si="15"/>
        <v>0</v>
      </c>
      <c r="DV38" s="22">
        <f t="shared" si="16"/>
        <v>1</v>
      </c>
      <c r="DW38" s="22">
        <f t="shared" si="17"/>
        <v>0</v>
      </c>
      <c r="DX38" s="22">
        <f t="shared" si="18"/>
        <v>0</v>
      </c>
      <c r="DY38" s="22">
        <f t="shared" si="19"/>
        <v>0</v>
      </c>
      <c r="DZ38" s="22">
        <f t="shared" si="20"/>
        <v>0</v>
      </c>
      <c r="EA38" s="22">
        <f t="shared" si="21"/>
        <v>0</v>
      </c>
      <c r="EB38" s="22">
        <f t="shared" si="22"/>
        <v>0</v>
      </c>
      <c r="EC38" s="24">
        <f>DF38*100/('кол-во часов'!B35*18)</f>
        <v>8.8888888888888893</v>
      </c>
      <c r="ED38" s="24">
        <f>DG38*100/('кол-во часов'!C35*18)</f>
        <v>8.3333333333333339</v>
      </c>
      <c r="EE38" s="24" t="e">
        <f>DH38*100/('кол-во часов'!D54*17)</f>
        <v>#DIV/0!</v>
      </c>
      <c r="EF38" s="24" t="e">
        <f>DI38*100/('кол-во часов'!E35*18)</f>
        <v>#DIV/0!</v>
      </c>
      <c r="EG38" s="24" t="e">
        <f>DJ38*100/('кол-во часов'!F100*18)</f>
        <v>#DIV/0!</v>
      </c>
      <c r="EH38" s="24" t="e">
        <f>DK38*100/('кол-во часов'!G35*18)</f>
        <v>#DIV/0!</v>
      </c>
      <c r="EI38" s="24" t="e">
        <f>DL38*100/('кол-во часов'!H35*18)</f>
        <v>#DIV/0!</v>
      </c>
      <c r="EJ38" s="24" t="e">
        <f>DM38*100/('кол-во часов'!I35*18)</f>
        <v>#DIV/0!</v>
      </c>
      <c r="EK38" s="24" t="e">
        <f>DN38*100/('кол-во часов'!J35*18)</f>
        <v>#DIV/0!</v>
      </c>
      <c r="EL38" s="24">
        <f>DO38*100/('кол-во часов'!K35*18)</f>
        <v>1.3888888888888888</v>
      </c>
      <c r="EM38" s="24" t="e">
        <f>DP38*100/('кол-во часов'!L35*18)</f>
        <v>#DIV/0!</v>
      </c>
      <c r="EN38" s="24" t="e">
        <f>DQ38*100/('кол-во часов'!M35*18)</f>
        <v>#DIV/0!</v>
      </c>
      <c r="EO38" s="24" t="e">
        <f>DR38*100/('кол-во часов'!N35*18)</f>
        <v>#DIV/0!</v>
      </c>
      <c r="EP38" s="24">
        <f>DS38*100/('кол-во часов'!O35*18)</f>
        <v>0</v>
      </c>
      <c r="EQ38" s="24" t="e">
        <f>DT38*100/('кол-во часов'!P35*18)</f>
        <v>#DIV/0!</v>
      </c>
      <c r="ER38" s="24" t="e">
        <f>DU38*100/('кол-во часов'!Q35*18)</f>
        <v>#DIV/0!</v>
      </c>
      <c r="ES38" s="24">
        <f>DV38*100/('кол-во часов'!R35*18)</f>
        <v>2.7777777777777777</v>
      </c>
      <c r="ET38" s="24">
        <f>DW38*100/('кол-во часов'!S35*18)</f>
        <v>0</v>
      </c>
      <c r="EU38" s="24" t="e">
        <f>DX38*100/('кол-во часов'!T35*18)</f>
        <v>#DIV/0!</v>
      </c>
      <c r="EV38" s="24">
        <f>DY38*100/('кол-во часов'!U35*18)</f>
        <v>0</v>
      </c>
      <c r="EW38" s="24" t="e">
        <f>DZ38*100/('кол-во часов'!V35*18)</f>
        <v>#DIV/0!</v>
      </c>
      <c r="EX38" s="24">
        <f>EA38*100/('кол-во часов'!W35*18)</f>
        <v>0</v>
      </c>
      <c r="EY38" s="24">
        <f>EB38*100/('кол-во часов'!X35*18)</f>
        <v>0</v>
      </c>
    </row>
    <row r="39" spans="1:155" ht="18" customHeight="1" x14ac:dyDescent="0.25">
      <c r="A39" s="7"/>
      <c r="B39" s="7"/>
      <c r="D39" s="26" t="s">
        <v>91</v>
      </c>
      <c r="E39" s="3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 t="s">
        <v>14</v>
      </c>
      <c r="V39" s="21" t="s">
        <v>15</v>
      </c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 t="s">
        <v>14</v>
      </c>
      <c r="AH39" s="21" t="s">
        <v>15</v>
      </c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1" t="s">
        <v>14</v>
      </c>
      <c r="AT39" s="42" t="s">
        <v>15</v>
      </c>
      <c r="AU39" s="20"/>
      <c r="AV39" s="20"/>
      <c r="AW39" s="20"/>
      <c r="AX39" s="20"/>
      <c r="AY39" s="20"/>
      <c r="AZ39" s="20"/>
      <c r="BA39" s="20"/>
      <c r="BB39" s="20"/>
      <c r="BC39" s="20"/>
      <c r="BD39" s="21" t="s">
        <v>14</v>
      </c>
      <c r="BE39" s="21" t="s">
        <v>15</v>
      </c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1" t="s">
        <v>14</v>
      </c>
      <c r="BT39" s="20"/>
      <c r="BU39" s="20"/>
      <c r="BV39" s="20"/>
      <c r="BW39" s="20"/>
      <c r="BX39" s="64" t="s">
        <v>15</v>
      </c>
      <c r="BY39" s="20"/>
      <c r="BZ39" s="20"/>
      <c r="CA39" s="20"/>
      <c r="CB39" s="20"/>
      <c r="CC39" s="21" t="s">
        <v>14</v>
      </c>
      <c r="CD39" s="21"/>
      <c r="CE39" s="31" t="s">
        <v>87</v>
      </c>
      <c r="CF39" s="20"/>
      <c r="CG39" s="20"/>
      <c r="CH39" s="20"/>
      <c r="CI39" s="20"/>
      <c r="CJ39" s="20"/>
      <c r="CK39" s="43" t="s">
        <v>15</v>
      </c>
      <c r="CL39" s="21" t="s">
        <v>14</v>
      </c>
      <c r="CM39" s="20"/>
      <c r="CN39" s="20"/>
      <c r="CO39" s="20"/>
      <c r="CP39" s="21" t="s">
        <v>29</v>
      </c>
      <c r="CQ39" s="33"/>
      <c r="CR39" s="21" t="s">
        <v>22</v>
      </c>
      <c r="CS39" s="20"/>
      <c r="CT39" s="20"/>
      <c r="CU39" s="20"/>
      <c r="CV39" s="31" t="s">
        <v>14</v>
      </c>
      <c r="CW39" s="20"/>
      <c r="CX39" s="20"/>
      <c r="CY39" s="20"/>
      <c r="CZ39" s="20"/>
      <c r="DA39" s="20"/>
      <c r="DB39" s="20"/>
      <c r="DC39" s="20"/>
      <c r="DD39" s="20"/>
      <c r="DE39" s="20"/>
      <c r="DF39" s="22">
        <f t="shared" si="0"/>
        <v>8</v>
      </c>
      <c r="DG39" s="23">
        <f t="shared" si="1"/>
        <v>6</v>
      </c>
      <c r="DH39" s="22">
        <f t="shared" si="2"/>
        <v>0</v>
      </c>
      <c r="DI39" s="22">
        <f t="shared" si="3"/>
        <v>0</v>
      </c>
      <c r="DJ39" s="22">
        <f t="shared" si="4"/>
        <v>0</v>
      </c>
      <c r="DK39" s="22">
        <f t="shared" si="5"/>
        <v>0</v>
      </c>
      <c r="DL39" s="22">
        <f t="shared" si="6"/>
        <v>0</v>
      </c>
      <c r="DM39" s="22">
        <f t="shared" si="7"/>
        <v>0</v>
      </c>
      <c r="DN39" s="22">
        <f t="shared" si="8"/>
        <v>0</v>
      </c>
      <c r="DO39" s="22">
        <f t="shared" si="9"/>
        <v>1</v>
      </c>
      <c r="DP39" s="22">
        <f t="shared" si="10"/>
        <v>0</v>
      </c>
      <c r="DQ39" s="22">
        <f t="shared" si="11"/>
        <v>0</v>
      </c>
      <c r="DR39" s="22">
        <f t="shared" si="12"/>
        <v>0</v>
      </c>
      <c r="DS39" s="22">
        <f t="shared" si="13"/>
        <v>0</v>
      </c>
      <c r="DT39" s="22">
        <f t="shared" si="14"/>
        <v>0</v>
      </c>
      <c r="DU39" s="22">
        <f t="shared" si="15"/>
        <v>0</v>
      </c>
      <c r="DV39" s="22">
        <f t="shared" si="16"/>
        <v>1</v>
      </c>
      <c r="DW39" s="22">
        <f t="shared" si="17"/>
        <v>0</v>
      </c>
      <c r="DX39" s="22">
        <f t="shared" si="18"/>
        <v>0</v>
      </c>
      <c r="DY39" s="22">
        <f t="shared" si="19"/>
        <v>0</v>
      </c>
      <c r="DZ39" s="22">
        <f t="shared" si="20"/>
        <v>0</v>
      </c>
      <c r="EA39" s="22">
        <f t="shared" si="21"/>
        <v>0</v>
      </c>
      <c r="EB39" s="22">
        <f t="shared" si="22"/>
        <v>0</v>
      </c>
      <c r="EC39" s="24">
        <f>DF39*100/('кол-во часов'!B36*18)</f>
        <v>8.8888888888888893</v>
      </c>
      <c r="ED39" s="24">
        <f>DG39*100/('кол-во часов'!C36*18)</f>
        <v>8.3333333333333339</v>
      </c>
      <c r="EE39" s="24" t="e">
        <f>DH39*100/('кол-во часов'!D55*17)</f>
        <v>#DIV/0!</v>
      </c>
      <c r="EF39" s="24" t="e">
        <f>DI39*100/('кол-во часов'!E36*18)</f>
        <v>#DIV/0!</v>
      </c>
      <c r="EG39" s="24" t="e">
        <f>DJ39*100/('кол-во часов'!F101*18)</f>
        <v>#DIV/0!</v>
      </c>
      <c r="EH39" s="24" t="e">
        <f>DK39*100/('кол-во часов'!G36*18)</f>
        <v>#DIV/0!</v>
      </c>
      <c r="EI39" s="24" t="e">
        <f>DL39*100/('кол-во часов'!H36*18)</f>
        <v>#DIV/0!</v>
      </c>
      <c r="EJ39" s="24" t="e">
        <f>DM39*100/('кол-во часов'!I36*18)</f>
        <v>#DIV/0!</v>
      </c>
      <c r="EK39" s="24" t="e">
        <f>DN39*100/('кол-во часов'!J36*18)</f>
        <v>#DIV/0!</v>
      </c>
      <c r="EL39" s="24">
        <f>DO39*100/('кол-во часов'!K36*18)</f>
        <v>1.3888888888888888</v>
      </c>
      <c r="EM39" s="24" t="e">
        <f>DP39*100/('кол-во часов'!L36*18)</f>
        <v>#DIV/0!</v>
      </c>
      <c r="EN39" s="24" t="e">
        <f>DQ39*100/('кол-во часов'!M36*18)</f>
        <v>#DIV/0!</v>
      </c>
      <c r="EO39" s="24" t="e">
        <f>DR39*100/('кол-во часов'!N36*18)</f>
        <v>#DIV/0!</v>
      </c>
      <c r="EP39" s="24">
        <f>DS39*100/('кол-во часов'!O36*18)</f>
        <v>0</v>
      </c>
      <c r="EQ39" s="24" t="e">
        <f>DT39*100/('кол-во часов'!P36*18)</f>
        <v>#DIV/0!</v>
      </c>
      <c r="ER39" s="24" t="e">
        <f>DU39*100/('кол-во часов'!Q36*18)</f>
        <v>#DIV/0!</v>
      </c>
      <c r="ES39" s="24">
        <f>DV39*100/('кол-во часов'!R36*18)</f>
        <v>2.7777777777777777</v>
      </c>
      <c r="ET39" s="24">
        <f>DW39*100/('кол-во часов'!S36*18)</f>
        <v>0</v>
      </c>
      <c r="EU39" s="24" t="e">
        <f>DX39*100/('кол-во часов'!T36*18)</f>
        <v>#DIV/0!</v>
      </c>
      <c r="EV39" s="24">
        <f>DY39*100/('кол-во часов'!U36*18)</f>
        <v>0</v>
      </c>
      <c r="EW39" s="24" t="e">
        <f>DZ39*100/('кол-во часов'!V36*18)</f>
        <v>#DIV/0!</v>
      </c>
      <c r="EX39" s="24">
        <f>EA39*100/('кол-во часов'!W36*18)</f>
        <v>0</v>
      </c>
      <c r="EY39" s="24">
        <f>EB39*100/('кол-во часов'!X36*18)</f>
        <v>0</v>
      </c>
    </row>
    <row r="40" spans="1:155" ht="18" customHeight="1" x14ac:dyDescent="0.25">
      <c r="A40" s="7"/>
      <c r="B40" s="7"/>
      <c r="D40" s="26" t="s">
        <v>92</v>
      </c>
      <c r="E40" s="38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 t="s">
        <v>14</v>
      </c>
      <c r="V40" s="21" t="s">
        <v>15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1" t="s">
        <v>14</v>
      </c>
      <c r="AH40" s="21" t="s">
        <v>15</v>
      </c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1" t="s">
        <v>14</v>
      </c>
      <c r="AT40" s="42" t="s">
        <v>15</v>
      </c>
      <c r="AU40" s="20"/>
      <c r="AV40" s="20"/>
      <c r="AW40" s="20"/>
      <c r="AX40" s="20"/>
      <c r="AY40" s="20"/>
      <c r="AZ40" s="20"/>
      <c r="BA40" s="20"/>
      <c r="BB40" s="20"/>
      <c r="BC40" s="20"/>
      <c r="BD40" s="21" t="s">
        <v>14</v>
      </c>
      <c r="BE40" s="21" t="s">
        <v>15</v>
      </c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1" t="s">
        <v>14</v>
      </c>
      <c r="BT40" s="20"/>
      <c r="BU40" s="20"/>
      <c r="BV40" s="20"/>
      <c r="BW40" s="20"/>
      <c r="BX40" s="64" t="s">
        <v>15</v>
      </c>
      <c r="BY40" s="20"/>
      <c r="BZ40" s="20"/>
      <c r="CA40" s="20"/>
      <c r="CB40" s="20"/>
      <c r="CC40" s="21" t="s">
        <v>14</v>
      </c>
      <c r="CD40" s="21"/>
      <c r="CE40" s="31" t="s">
        <v>87</v>
      </c>
      <c r="CF40" s="20"/>
      <c r="CG40" s="20"/>
      <c r="CH40" s="20"/>
      <c r="CI40" s="20"/>
      <c r="CJ40" s="20"/>
      <c r="CK40" s="43" t="s">
        <v>15</v>
      </c>
      <c r="CL40" s="21" t="s">
        <v>14</v>
      </c>
      <c r="CM40" s="20"/>
      <c r="CN40" s="20"/>
      <c r="CO40" s="20"/>
      <c r="CP40" s="21" t="s">
        <v>29</v>
      </c>
      <c r="CQ40" s="33"/>
      <c r="CR40" s="21" t="s">
        <v>22</v>
      </c>
      <c r="CS40" s="20"/>
      <c r="CT40" s="20"/>
      <c r="CU40" s="20"/>
      <c r="CV40" s="31" t="s">
        <v>14</v>
      </c>
      <c r="CW40" s="20"/>
      <c r="CX40" s="20"/>
      <c r="CY40" s="20"/>
      <c r="CZ40" s="20"/>
      <c r="DA40" s="20"/>
      <c r="DB40" s="20"/>
      <c r="DC40" s="20"/>
      <c r="DD40" s="20"/>
      <c r="DE40" s="20"/>
      <c r="DF40" s="22">
        <f t="shared" ref="DF40:DF71" si="23">COUNTIF(E40:DE40,"РУС")</f>
        <v>8</v>
      </c>
      <c r="DG40" s="23">
        <f t="shared" ref="DG40:DG71" si="24">COUNTIF(E40:DE40,"МАТ")</f>
        <v>6</v>
      </c>
      <c r="DH40" s="22">
        <f t="shared" ref="DH40:DH71" si="25">COUNTIF(E40:DE40,"АЛГ")</f>
        <v>0</v>
      </c>
      <c r="DI40" s="22">
        <f t="shared" ref="DI40:DI71" si="26">COUNTIF(E40:DE40,"ГЕМ")</f>
        <v>0</v>
      </c>
      <c r="DJ40" s="22">
        <f t="shared" ref="DJ40:DJ71" si="27">COUNTIF(E40:DE40,"ВИС")</f>
        <v>0</v>
      </c>
      <c r="DK40" s="22">
        <f t="shared" ref="DK40:DK71" si="28">COUNTIF(E40:DE40,"БИО")</f>
        <v>0</v>
      </c>
      <c r="DL40" s="22">
        <f t="shared" ref="DL40:DL71" si="29">COUNTIF(E40:DE40,"ГЕО")</f>
        <v>0</v>
      </c>
      <c r="DM40" s="22">
        <f t="shared" ref="DM40:DM71" si="30">COUNTIF(E40:DE40,"ИНФ")</f>
        <v>0</v>
      </c>
      <c r="DN40" s="22">
        <f t="shared" ref="DN40:DN71" si="31">COUNTIF(E40:DE40,"ИСТ")</f>
        <v>0</v>
      </c>
      <c r="DO40" s="22">
        <f t="shared" ref="DO40:DO71" si="32">COUNTIF(E40:DE40,"ЛИТ")</f>
        <v>1</v>
      </c>
      <c r="DP40" s="22">
        <f t="shared" ref="DP40:DP71" si="33">COUNTIF(E40:DE40,"ОБЩ")</f>
        <v>0</v>
      </c>
      <c r="DQ40" s="22">
        <f t="shared" ref="DQ40:DQ71" si="34">COUNTIF(E40:DE40,"ФИЗ")</f>
        <v>0</v>
      </c>
      <c r="DR40" s="22">
        <f t="shared" ref="DR40:DR71" si="35">COUNTIF(E40:DE40,"ХИМ")</f>
        <v>0</v>
      </c>
      <c r="DS40" s="22">
        <f t="shared" ref="DS40:DS71" si="36">COUNTIF(E40:DE40,"АНГ")</f>
        <v>0</v>
      </c>
      <c r="DT40" s="22">
        <f t="shared" ref="DT40:DT71" si="37">COUNTIF(E40:DE40,"НЕМ")</f>
        <v>0</v>
      </c>
      <c r="DU40" s="22">
        <f t="shared" ref="DU40:DU71" si="38">COUNTIF(E40:DE40,"ФРА")</f>
        <v>0</v>
      </c>
      <c r="DV40" s="22">
        <f t="shared" ref="DV40:DV71" si="39">COUNTIF(E40:DE40,"ОКР")</f>
        <v>1</v>
      </c>
      <c r="DW40" s="22">
        <f t="shared" ref="DW40:DW71" si="40">COUNTIF(E40:DE40,"ИЗО")</f>
        <v>0</v>
      </c>
      <c r="DX40" s="22">
        <f t="shared" ref="DX40:DX71" si="41">COUNTIF(E40:DE40,"КУБ")</f>
        <v>0</v>
      </c>
      <c r="DY40" s="22">
        <f t="shared" ref="DY40:DY71" si="42">COUNTIF(E40:DE40,"МУЗ")</f>
        <v>0</v>
      </c>
      <c r="DZ40" s="22">
        <f t="shared" ref="DZ40:DZ71" si="43">COUNTIF(E40:DE40,"ОБЗ")</f>
        <v>0</v>
      </c>
      <c r="EA40" s="22">
        <f t="shared" ref="EA40:EA71" si="44">COUNTIF(E40:DE40,"ТЕХ")</f>
        <v>0</v>
      </c>
      <c r="EB40" s="22">
        <f t="shared" ref="EB40:EB71" si="45">COUNTIF(E40:DE40,"ФЗР")</f>
        <v>0</v>
      </c>
      <c r="EC40" s="24">
        <f>DF40*100/('кол-во часов'!B37*18)</f>
        <v>8.8888888888888893</v>
      </c>
      <c r="ED40" s="24">
        <f>DG40*100/('кол-во часов'!C37*18)</f>
        <v>8.3333333333333339</v>
      </c>
      <c r="EE40" s="24" t="e">
        <f>DH40*100/('кол-во часов'!D56*17)</f>
        <v>#DIV/0!</v>
      </c>
      <c r="EF40" s="24" t="e">
        <f>DI40*100/('кол-во часов'!E37*18)</f>
        <v>#DIV/0!</v>
      </c>
      <c r="EG40" s="24" t="e">
        <f>DJ40*100/('кол-во часов'!F109*18)</f>
        <v>#DIV/0!</v>
      </c>
      <c r="EH40" s="24" t="e">
        <f>DK40*100/('кол-во часов'!G37*18)</f>
        <v>#DIV/0!</v>
      </c>
      <c r="EI40" s="24" t="e">
        <f>DL40*100/('кол-во часов'!H37*18)</f>
        <v>#DIV/0!</v>
      </c>
      <c r="EJ40" s="24" t="e">
        <f>DM40*100/('кол-во часов'!I37*18)</f>
        <v>#DIV/0!</v>
      </c>
      <c r="EK40" s="24" t="e">
        <f>DN40*100/('кол-во часов'!J37*18)</f>
        <v>#DIV/0!</v>
      </c>
      <c r="EL40" s="24">
        <f>DO40*100/('кол-во часов'!K37*18)</f>
        <v>1.3888888888888888</v>
      </c>
      <c r="EM40" s="24" t="e">
        <f>DP40*100/('кол-во часов'!L37*18)</f>
        <v>#DIV/0!</v>
      </c>
      <c r="EN40" s="24" t="e">
        <f>DQ40*100/('кол-во часов'!M37*18)</f>
        <v>#DIV/0!</v>
      </c>
      <c r="EO40" s="24" t="e">
        <f>DR40*100/('кол-во часов'!N37*18)</f>
        <v>#DIV/0!</v>
      </c>
      <c r="EP40" s="24">
        <f>DS40*100/('кол-во часов'!O37*18)</f>
        <v>0</v>
      </c>
      <c r="EQ40" s="24" t="e">
        <f>DT40*100/('кол-во часов'!P37*18)</f>
        <v>#DIV/0!</v>
      </c>
      <c r="ER40" s="24" t="e">
        <f>DU40*100/('кол-во часов'!Q37*18)</f>
        <v>#DIV/0!</v>
      </c>
      <c r="ES40" s="24">
        <f>DV40*100/('кол-во часов'!R37*18)</f>
        <v>2.7777777777777777</v>
      </c>
      <c r="ET40" s="24">
        <f>DW40*100/('кол-во часов'!S37*18)</f>
        <v>0</v>
      </c>
      <c r="EU40" s="24" t="e">
        <f>DX40*100/('кол-во часов'!T37*18)</f>
        <v>#DIV/0!</v>
      </c>
      <c r="EV40" s="24">
        <f>DY40*100/('кол-во часов'!U37*18)</f>
        <v>0</v>
      </c>
      <c r="EW40" s="24" t="e">
        <f>DZ40*100/('кол-во часов'!V37*18)</f>
        <v>#DIV/0!</v>
      </c>
      <c r="EX40" s="24">
        <f>EA40*100/('кол-во часов'!W37*18)</f>
        <v>0</v>
      </c>
      <c r="EY40" s="24">
        <f>EB40*100/('кол-во часов'!X37*18)</f>
        <v>0</v>
      </c>
    </row>
    <row r="41" spans="1:155" ht="18" customHeight="1" x14ac:dyDescent="0.25">
      <c r="A41" s="7"/>
      <c r="B41" s="7"/>
      <c r="D41" s="26" t="s">
        <v>93</v>
      </c>
      <c r="E41" s="3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1" t="s">
        <v>14</v>
      </c>
      <c r="V41" s="21" t="s">
        <v>15</v>
      </c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1" t="s">
        <v>14</v>
      </c>
      <c r="AH41" s="21" t="s">
        <v>15</v>
      </c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1" t="s">
        <v>14</v>
      </c>
      <c r="AT41" s="42" t="s">
        <v>15</v>
      </c>
      <c r="AU41" s="20"/>
      <c r="AV41" s="20"/>
      <c r="AW41" s="20"/>
      <c r="AX41" s="20"/>
      <c r="AY41" s="20"/>
      <c r="AZ41" s="20"/>
      <c r="BA41" s="20"/>
      <c r="BB41" s="20"/>
      <c r="BC41" s="20"/>
      <c r="BD41" s="21" t="s">
        <v>14</v>
      </c>
      <c r="BE41" s="21" t="s">
        <v>15</v>
      </c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1" t="s">
        <v>14</v>
      </c>
      <c r="BT41" s="20"/>
      <c r="BU41" s="20"/>
      <c r="BV41" s="20"/>
      <c r="BW41" s="20"/>
      <c r="BX41" s="64" t="s">
        <v>15</v>
      </c>
      <c r="BY41" s="20"/>
      <c r="BZ41" s="20"/>
      <c r="CA41" s="20"/>
      <c r="CB41" s="20"/>
      <c r="CC41" s="21" t="s">
        <v>14</v>
      </c>
      <c r="CD41" s="21"/>
      <c r="CE41" s="31" t="s">
        <v>87</v>
      </c>
      <c r="CF41" s="20"/>
      <c r="CG41" s="20"/>
      <c r="CH41" s="20"/>
      <c r="CI41" s="20"/>
      <c r="CJ41" s="20"/>
      <c r="CK41" s="43" t="s">
        <v>15</v>
      </c>
      <c r="CL41" s="21" t="s">
        <v>14</v>
      </c>
      <c r="CM41" s="20"/>
      <c r="CN41" s="20"/>
      <c r="CO41" s="20"/>
      <c r="CP41" s="20"/>
      <c r="CQ41" s="44" t="s">
        <v>29</v>
      </c>
      <c r="CR41" s="21" t="s">
        <v>22</v>
      </c>
      <c r="CS41" s="20"/>
      <c r="CT41" s="20"/>
      <c r="CU41" s="20"/>
      <c r="CV41" s="31" t="s">
        <v>14</v>
      </c>
      <c r="CW41" s="20"/>
      <c r="CX41" s="20"/>
      <c r="CY41" s="20"/>
      <c r="CZ41" s="20"/>
      <c r="DA41" s="20"/>
      <c r="DB41" s="20"/>
      <c r="DC41" s="20"/>
      <c r="DD41" s="20"/>
      <c r="DE41" s="20"/>
      <c r="DF41" s="22">
        <f t="shared" si="23"/>
        <v>8</v>
      </c>
      <c r="DG41" s="23">
        <f t="shared" si="24"/>
        <v>6</v>
      </c>
      <c r="DH41" s="22">
        <f t="shared" si="25"/>
        <v>0</v>
      </c>
      <c r="DI41" s="22">
        <f t="shared" si="26"/>
        <v>0</v>
      </c>
      <c r="DJ41" s="22">
        <f t="shared" si="27"/>
        <v>0</v>
      </c>
      <c r="DK41" s="22">
        <f t="shared" si="28"/>
        <v>0</v>
      </c>
      <c r="DL41" s="22">
        <f t="shared" si="29"/>
        <v>0</v>
      </c>
      <c r="DM41" s="22">
        <f t="shared" si="30"/>
        <v>0</v>
      </c>
      <c r="DN41" s="22">
        <f t="shared" si="31"/>
        <v>0</v>
      </c>
      <c r="DO41" s="22">
        <f t="shared" si="32"/>
        <v>1</v>
      </c>
      <c r="DP41" s="22">
        <f t="shared" si="33"/>
        <v>0</v>
      </c>
      <c r="DQ41" s="22">
        <f t="shared" si="34"/>
        <v>0</v>
      </c>
      <c r="DR41" s="22">
        <f t="shared" si="35"/>
        <v>0</v>
      </c>
      <c r="DS41" s="22">
        <f t="shared" si="36"/>
        <v>0</v>
      </c>
      <c r="DT41" s="22">
        <f t="shared" si="37"/>
        <v>0</v>
      </c>
      <c r="DU41" s="22">
        <f t="shared" si="38"/>
        <v>0</v>
      </c>
      <c r="DV41" s="22">
        <f t="shared" si="39"/>
        <v>1</v>
      </c>
      <c r="DW41" s="22">
        <f t="shared" si="40"/>
        <v>0</v>
      </c>
      <c r="DX41" s="22">
        <f t="shared" si="41"/>
        <v>0</v>
      </c>
      <c r="DY41" s="22">
        <f t="shared" si="42"/>
        <v>0</v>
      </c>
      <c r="DZ41" s="22">
        <f t="shared" si="43"/>
        <v>0</v>
      </c>
      <c r="EA41" s="22">
        <f t="shared" si="44"/>
        <v>0</v>
      </c>
      <c r="EB41" s="22">
        <f t="shared" si="45"/>
        <v>0</v>
      </c>
      <c r="EC41" s="24">
        <f>DF41*100/('кол-во часов'!B38*18)</f>
        <v>8.8888888888888893</v>
      </c>
      <c r="ED41" s="24">
        <f>DG41*100/('кол-во часов'!C38*18)</f>
        <v>8.3333333333333339</v>
      </c>
      <c r="EE41" s="24" t="e">
        <f>DH41*100/('кол-во часов'!D57*17)</f>
        <v>#DIV/0!</v>
      </c>
      <c r="EF41" s="24" t="e">
        <f>DI41*100/('кол-во часов'!E38*18)</f>
        <v>#DIV/0!</v>
      </c>
      <c r="EG41" s="24" t="e">
        <f>DJ41*100/('кол-во часов'!F110*18)</f>
        <v>#DIV/0!</v>
      </c>
      <c r="EH41" s="24" t="e">
        <f>DK41*100/('кол-во часов'!G38*18)</f>
        <v>#DIV/0!</v>
      </c>
      <c r="EI41" s="24" t="e">
        <f>DL41*100/('кол-во часов'!H38*18)</f>
        <v>#DIV/0!</v>
      </c>
      <c r="EJ41" s="24" t="e">
        <f>DM41*100/('кол-во часов'!I38*18)</f>
        <v>#DIV/0!</v>
      </c>
      <c r="EK41" s="24" t="e">
        <f>DN41*100/('кол-во часов'!J38*18)</f>
        <v>#DIV/0!</v>
      </c>
      <c r="EL41" s="24">
        <f>DO41*100/('кол-во часов'!K38*18)</f>
        <v>1.3888888888888888</v>
      </c>
      <c r="EM41" s="24" t="e">
        <f>DP41*100/('кол-во часов'!L38*18)</f>
        <v>#DIV/0!</v>
      </c>
      <c r="EN41" s="24" t="e">
        <f>DQ41*100/('кол-во часов'!M38*18)</f>
        <v>#DIV/0!</v>
      </c>
      <c r="EO41" s="24" t="e">
        <f>DR41*100/('кол-во часов'!N38*18)</f>
        <v>#DIV/0!</v>
      </c>
      <c r="EP41" s="24">
        <f>DS41*100/('кол-во часов'!O38*18)</f>
        <v>0</v>
      </c>
      <c r="EQ41" s="24" t="e">
        <f>DT41*100/('кол-во часов'!P38*18)</f>
        <v>#DIV/0!</v>
      </c>
      <c r="ER41" s="24" t="e">
        <f>DU41*100/('кол-во часов'!Q38*18)</f>
        <v>#DIV/0!</v>
      </c>
      <c r="ES41" s="24">
        <f>DV41*100/('кол-во часов'!R38*18)</f>
        <v>2.7777777777777777</v>
      </c>
      <c r="ET41" s="24">
        <f>DW41*100/('кол-во часов'!S38*18)</f>
        <v>0</v>
      </c>
      <c r="EU41" s="24" t="e">
        <f>DX41*100/('кол-во часов'!T38*18)</f>
        <v>#DIV/0!</v>
      </c>
      <c r="EV41" s="24">
        <f>DY41*100/('кол-во часов'!U38*18)</f>
        <v>0</v>
      </c>
      <c r="EW41" s="24" t="e">
        <f>DZ41*100/('кол-во часов'!V38*18)</f>
        <v>#DIV/0!</v>
      </c>
      <c r="EX41" s="24">
        <f>EA41*100/('кол-во часов'!W38*18)</f>
        <v>0</v>
      </c>
      <c r="EY41" s="24">
        <f>EB41*100/('кол-во часов'!X38*18)</f>
        <v>0</v>
      </c>
    </row>
    <row r="42" spans="1:155" ht="18" customHeight="1" x14ac:dyDescent="0.25">
      <c r="A42" s="7"/>
      <c r="B42" s="7"/>
      <c r="D42" s="26" t="s">
        <v>94</v>
      </c>
      <c r="E42" s="38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1" t="s">
        <v>14</v>
      </c>
      <c r="V42" s="21" t="s">
        <v>15</v>
      </c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 t="s">
        <v>14</v>
      </c>
      <c r="AH42" s="21" t="s">
        <v>15</v>
      </c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1" t="s">
        <v>14</v>
      </c>
      <c r="AT42" s="42" t="s">
        <v>15</v>
      </c>
      <c r="AU42" s="20"/>
      <c r="AV42" s="20"/>
      <c r="AW42" s="20"/>
      <c r="AX42" s="20"/>
      <c r="AY42" s="20"/>
      <c r="AZ42" s="20"/>
      <c r="BA42" s="20"/>
      <c r="BB42" s="20"/>
      <c r="BC42" s="20"/>
      <c r="BD42" s="21" t="s">
        <v>14</v>
      </c>
      <c r="BE42" s="21" t="s">
        <v>15</v>
      </c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1" t="s">
        <v>14</v>
      </c>
      <c r="BT42" s="20"/>
      <c r="BU42" s="20"/>
      <c r="BV42" s="20"/>
      <c r="BW42" s="20"/>
      <c r="BX42" s="64" t="s">
        <v>15</v>
      </c>
      <c r="BY42" s="20"/>
      <c r="BZ42" s="20"/>
      <c r="CA42" s="20"/>
      <c r="CB42" s="20"/>
      <c r="CC42" s="21" t="s">
        <v>14</v>
      </c>
      <c r="CD42" s="21"/>
      <c r="CE42" s="31" t="s">
        <v>87</v>
      </c>
      <c r="CF42" s="20"/>
      <c r="CG42" s="20"/>
      <c r="CH42" s="20"/>
      <c r="CI42" s="20"/>
      <c r="CJ42" s="20"/>
      <c r="CK42" s="43" t="s">
        <v>15</v>
      </c>
      <c r="CL42" s="21" t="s">
        <v>14</v>
      </c>
      <c r="CM42" s="20"/>
      <c r="CN42" s="20"/>
      <c r="CO42" s="20"/>
      <c r="CP42" s="20"/>
      <c r="CQ42" s="33"/>
      <c r="CR42" s="21" t="s">
        <v>22</v>
      </c>
      <c r="CS42" s="20"/>
      <c r="CT42" s="21" t="s">
        <v>29</v>
      </c>
      <c r="CU42" s="20"/>
      <c r="CV42" s="31" t="s">
        <v>14</v>
      </c>
      <c r="CW42" s="20"/>
      <c r="CX42" s="20"/>
      <c r="CY42" s="20"/>
      <c r="CZ42" s="20"/>
      <c r="DA42" s="20"/>
      <c r="DB42" s="20"/>
      <c r="DC42" s="20"/>
      <c r="DD42" s="20"/>
      <c r="DE42" s="20"/>
      <c r="DF42" s="22">
        <f t="shared" si="23"/>
        <v>8</v>
      </c>
      <c r="DG42" s="23">
        <f t="shared" si="24"/>
        <v>6</v>
      </c>
      <c r="DH42" s="22">
        <f t="shared" si="25"/>
        <v>0</v>
      </c>
      <c r="DI42" s="22">
        <f t="shared" si="26"/>
        <v>0</v>
      </c>
      <c r="DJ42" s="22">
        <f t="shared" si="27"/>
        <v>0</v>
      </c>
      <c r="DK42" s="22">
        <f t="shared" si="28"/>
        <v>0</v>
      </c>
      <c r="DL42" s="22">
        <f t="shared" si="29"/>
        <v>0</v>
      </c>
      <c r="DM42" s="22">
        <f t="shared" si="30"/>
        <v>0</v>
      </c>
      <c r="DN42" s="22">
        <f t="shared" si="31"/>
        <v>0</v>
      </c>
      <c r="DO42" s="22">
        <f t="shared" si="32"/>
        <v>1</v>
      </c>
      <c r="DP42" s="22">
        <f t="shared" si="33"/>
        <v>0</v>
      </c>
      <c r="DQ42" s="22">
        <f t="shared" si="34"/>
        <v>0</v>
      </c>
      <c r="DR42" s="22">
        <f t="shared" si="35"/>
        <v>0</v>
      </c>
      <c r="DS42" s="22">
        <f t="shared" si="36"/>
        <v>0</v>
      </c>
      <c r="DT42" s="22">
        <f t="shared" si="37"/>
        <v>0</v>
      </c>
      <c r="DU42" s="22">
        <f t="shared" si="38"/>
        <v>0</v>
      </c>
      <c r="DV42" s="22">
        <f t="shared" si="39"/>
        <v>1</v>
      </c>
      <c r="DW42" s="22">
        <f t="shared" si="40"/>
        <v>0</v>
      </c>
      <c r="DX42" s="22">
        <f t="shared" si="41"/>
        <v>0</v>
      </c>
      <c r="DY42" s="22">
        <f t="shared" si="42"/>
        <v>0</v>
      </c>
      <c r="DZ42" s="22">
        <f t="shared" si="43"/>
        <v>0</v>
      </c>
      <c r="EA42" s="22">
        <f t="shared" si="44"/>
        <v>0</v>
      </c>
      <c r="EB42" s="22">
        <f t="shared" si="45"/>
        <v>0</v>
      </c>
      <c r="EC42" s="24">
        <f>DF42*100/('кол-во часов'!B39*18)</f>
        <v>8.8888888888888893</v>
      </c>
      <c r="ED42" s="24">
        <f>DG42*100/('кол-во часов'!C39*18)</f>
        <v>8.3333333333333339</v>
      </c>
      <c r="EE42" s="24" t="e">
        <f>DH42*100/('кол-во часов'!D58*17)</f>
        <v>#DIV/0!</v>
      </c>
      <c r="EF42" s="24" t="e">
        <f>DI42*100/('кол-во часов'!E39*18)</f>
        <v>#DIV/0!</v>
      </c>
      <c r="EG42" s="24" t="e">
        <f>DJ42*100/('кол-во часов'!F111*18)</f>
        <v>#DIV/0!</v>
      </c>
      <c r="EH42" s="24" t="e">
        <f>DK42*100/('кол-во часов'!G39*18)</f>
        <v>#DIV/0!</v>
      </c>
      <c r="EI42" s="24" t="e">
        <f>DL42*100/('кол-во часов'!H39*18)</f>
        <v>#DIV/0!</v>
      </c>
      <c r="EJ42" s="24" t="e">
        <f>DM42*100/('кол-во часов'!I39*18)</f>
        <v>#DIV/0!</v>
      </c>
      <c r="EK42" s="24" t="e">
        <f>DN42*100/('кол-во часов'!J39*18)</f>
        <v>#DIV/0!</v>
      </c>
      <c r="EL42" s="24">
        <f>DO42*100/('кол-во часов'!K39*18)</f>
        <v>1.3888888888888888</v>
      </c>
      <c r="EM42" s="24" t="e">
        <f>DP42*100/('кол-во часов'!L39*18)</f>
        <v>#DIV/0!</v>
      </c>
      <c r="EN42" s="24" t="e">
        <f>DQ42*100/('кол-во часов'!M39*18)</f>
        <v>#DIV/0!</v>
      </c>
      <c r="EO42" s="24" t="e">
        <f>DR42*100/('кол-во часов'!N39*18)</f>
        <v>#DIV/0!</v>
      </c>
      <c r="EP42" s="24">
        <f>DS42*100/('кол-во часов'!O39*18)</f>
        <v>0</v>
      </c>
      <c r="EQ42" s="24" t="e">
        <f>DT42*100/('кол-во часов'!P39*18)</f>
        <v>#DIV/0!</v>
      </c>
      <c r="ER42" s="24" t="e">
        <f>DU42*100/('кол-во часов'!Q39*18)</f>
        <v>#DIV/0!</v>
      </c>
      <c r="ES42" s="24">
        <f>DV42*100/('кол-во часов'!R39*18)</f>
        <v>2.7777777777777777</v>
      </c>
      <c r="ET42" s="24">
        <f>DW42*100/('кол-во часов'!S39*18)</f>
        <v>0</v>
      </c>
      <c r="EU42" s="24" t="e">
        <f>DX42*100/('кол-во часов'!T39*18)</f>
        <v>#DIV/0!</v>
      </c>
      <c r="EV42" s="24">
        <f>DY42*100/('кол-во часов'!U39*18)</f>
        <v>0</v>
      </c>
      <c r="EW42" s="24" t="e">
        <f>DZ42*100/('кол-во часов'!V39*18)</f>
        <v>#DIV/0!</v>
      </c>
      <c r="EX42" s="24">
        <f>EA42*100/('кол-во часов'!W39*18)</f>
        <v>0</v>
      </c>
      <c r="EY42" s="24">
        <f>EB42*100/('кол-во часов'!X39*18)</f>
        <v>0</v>
      </c>
    </row>
    <row r="43" spans="1:155" ht="18" customHeight="1" x14ac:dyDescent="0.25">
      <c r="A43" s="7"/>
      <c r="B43" s="7"/>
      <c r="D43" s="26" t="s">
        <v>95</v>
      </c>
      <c r="E43" s="38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1" t="s">
        <v>14</v>
      </c>
      <c r="V43" s="21" t="s">
        <v>15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1" t="s">
        <v>14</v>
      </c>
      <c r="AH43" s="21" t="s">
        <v>15</v>
      </c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1" t="s">
        <v>14</v>
      </c>
      <c r="AT43" s="42" t="s">
        <v>15</v>
      </c>
      <c r="AU43" s="20"/>
      <c r="AV43" s="20"/>
      <c r="AW43" s="20"/>
      <c r="AX43" s="20"/>
      <c r="AY43" s="20"/>
      <c r="AZ43" s="20"/>
      <c r="BA43" s="20"/>
      <c r="BB43" s="20"/>
      <c r="BC43" s="20"/>
      <c r="BD43" s="21" t="s">
        <v>14</v>
      </c>
      <c r="BE43" s="21" t="s">
        <v>15</v>
      </c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1" t="s">
        <v>14</v>
      </c>
      <c r="BT43" s="20"/>
      <c r="BU43" s="20"/>
      <c r="BV43" s="20"/>
      <c r="BW43" s="20"/>
      <c r="BX43" s="64" t="s">
        <v>15</v>
      </c>
      <c r="BY43" s="20"/>
      <c r="BZ43" s="20"/>
      <c r="CA43" s="20"/>
      <c r="CB43" s="20"/>
      <c r="CC43" s="21" t="s">
        <v>14</v>
      </c>
      <c r="CD43" s="21"/>
      <c r="CE43" s="31" t="s">
        <v>87</v>
      </c>
      <c r="CF43" s="20"/>
      <c r="CG43" s="20"/>
      <c r="CH43" s="20"/>
      <c r="CI43" s="20"/>
      <c r="CJ43" s="20"/>
      <c r="CK43" s="43" t="s">
        <v>15</v>
      </c>
      <c r="CL43" s="21" t="s">
        <v>14</v>
      </c>
      <c r="CM43" s="20"/>
      <c r="CN43" s="20"/>
      <c r="CO43" s="20"/>
      <c r="CP43" s="20"/>
      <c r="CQ43" s="33"/>
      <c r="CR43" s="21" t="s">
        <v>22</v>
      </c>
      <c r="CS43" s="20"/>
      <c r="CT43" s="21" t="s">
        <v>29</v>
      </c>
      <c r="CU43" s="20"/>
      <c r="CV43" s="31" t="s">
        <v>14</v>
      </c>
      <c r="CW43" s="20"/>
      <c r="CX43" s="20"/>
      <c r="CY43" s="20"/>
      <c r="CZ43" s="20"/>
      <c r="DA43" s="20"/>
      <c r="DB43" s="20"/>
      <c r="DC43" s="20"/>
      <c r="DD43" s="20"/>
      <c r="DE43" s="20"/>
      <c r="DF43" s="22">
        <f t="shared" si="23"/>
        <v>8</v>
      </c>
      <c r="DG43" s="23">
        <f t="shared" si="24"/>
        <v>6</v>
      </c>
      <c r="DH43" s="22">
        <f t="shared" si="25"/>
        <v>0</v>
      </c>
      <c r="DI43" s="22">
        <f t="shared" si="26"/>
        <v>0</v>
      </c>
      <c r="DJ43" s="22">
        <f t="shared" si="27"/>
        <v>0</v>
      </c>
      <c r="DK43" s="22">
        <f t="shared" si="28"/>
        <v>0</v>
      </c>
      <c r="DL43" s="22">
        <f t="shared" si="29"/>
        <v>0</v>
      </c>
      <c r="DM43" s="22">
        <f t="shared" si="30"/>
        <v>0</v>
      </c>
      <c r="DN43" s="22">
        <f t="shared" si="31"/>
        <v>0</v>
      </c>
      <c r="DO43" s="22">
        <f t="shared" si="32"/>
        <v>1</v>
      </c>
      <c r="DP43" s="22">
        <f t="shared" si="33"/>
        <v>0</v>
      </c>
      <c r="DQ43" s="22">
        <f t="shared" si="34"/>
        <v>0</v>
      </c>
      <c r="DR43" s="22">
        <f t="shared" si="35"/>
        <v>0</v>
      </c>
      <c r="DS43" s="22">
        <f t="shared" si="36"/>
        <v>0</v>
      </c>
      <c r="DT43" s="22">
        <f t="shared" si="37"/>
        <v>0</v>
      </c>
      <c r="DU43" s="22">
        <f t="shared" si="38"/>
        <v>0</v>
      </c>
      <c r="DV43" s="22">
        <f t="shared" si="39"/>
        <v>1</v>
      </c>
      <c r="DW43" s="22">
        <f t="shared" si="40"/>
        <v>0</v>
      </c>
      <c r="DX43" s="22">
        <f t="shared" si="41"/>
        <v>0</v>
      </c>
      <c r="DY43" s="22">
        <f t="shared" si="42"/>
        <v>0</v>
      </c>
      <c r="DZ43" s="22">
        <f t="shared" si="43"/>
        <v>0</v>
      </c>
      <c r="EA43" s="22">
        <f t="shared" si="44"/>
        <v>0</v>
      </c>
      <c r="EB43" s="22">
        <f t="shared" si="45"/>
        <v>0</v>
      </c>
      <c r="EC43" s="24">
        <f>DF43*100/('кол-во часов'!B40*18)</f>
        <v>8.8888888888888893</v>
      </c>
      <c r="ED43" s="24">
        <f>DG43*100/('кол-во часов'!C40*18)</f>
        <v>8.3333333333333339</v>
      </c>
      <c r="EE43" s="24" t="e">
        <f>DH43*100/('кол-во часов'!D59*17)</f>
        <v>#DIV/0!</v>
      </c>
      <c r="EF43" s="24" t="e">
        <f>DI43*100/('кол-во часов'!E40*18)</f>
        <v>#DIV/0!</v>
      </c>
      <c r="EG43" s="24" t="e">
        <f>DJ43*100/('кол-во часов'!F112*18)</f>
        <v>#DIV/0!</v>
      </c>
      <c r="EH43" s="24" t="e">
        <f>DK43*100/('кол-во часов'!G40*18)</f>
        <v>#DIV/0!</v>
      </c>
      <c r="EI43" s="24" t="e">
        <f>DL43*100/('кол-во часов'!H40*18)</f>
        <v>#DIV/0!</v>
      </c>
      <c r="EJ43" s="24" t="e">
        <f>DM43*100/('кол-во часов'!I40*18)</f>
        <v>#DIV/0!</v>
      </c>
      <c r="EK43" s="24" t="e">
        <f>DN43*100/('кол-во часов'!J40*18)</f>
        <v>#DIV/0!</v>
      </c>
      <c r="EL43" s="24">
        <f>DO43*100/('кол-во часов'!K40*18)</f>
        <v>1.3888888888888888</v>
      </c>
      <c r="EM43" s="24" t="e">
        <f>DP43*100/('кол-во часов'!L40*18)</f>
        <v>#DIV/0!</v>
      </c>
      <c r="EN43" s="24" t="e">
        <f>DQ43*100/('кол-во часов'!M40*18)</f>
        <v>#DIV/0!</v>
      </c>
      <c r="EO43" s="24" t="e">
        <f>DR43*100/('кол-во часов'!N40*18)</f>
        <v>#DIV/0!</v>
      </c>
      <c r="EP43" s="24">
        <f>DS43*100/('кол-во часов'!O40*18)</f>
        <v>0</v>
      </c>
      <c r="EQ43" s="24" t="e">
        <f>DT43*100/('кол-во часов'!P40*18)</f>
        <v>#DIV/0!</v>
      </c>
      <c r="ER43" s="24" t="e">
        <f>DU43*100/('кол-во часов'!Q40*18)</f>
        <v>#DIV/0!</v>
      </c>
      <c r="ES43" s="24">
        <f>DV43*100/('кол-во часов'!R40*18)</f>
        <v>2.7777777777777777</v>
      </c>
      <c r="ET43" s="24">
        <f>DW43*100/('кол-во часов'!S40*18)</f>
        <v>0</v>
      </c>
      <c r="EU43" s="24" t="e">
        <f>DX43*100/('кол-во часов'!T40*18)</f>
        <v>#DIV/0!</v>
      </c>
      <c r="EV43" s="24">
        <f>DY43*100/('кол-во часов'!U40*18)</f>
        <v>0</v>
      </c>
      <c r="EW43" s="24" t="e">
        <f>DZ43*100/('кол-во часов'!V40*18)</f>
        <v>#DIV/0!</v>
      </c>
      <c r="EX43" s="24">
        <f>EA43*100/('кол-во часов'!W40*18)</f>
        <v>0</v>
      </c>
      <c r="EY43" s="24">
        <f>EB43*100/('кол-во часов'!X40*18)</f>
        <v>0</v>
      </c>
    </row>
    <row r="44" spans="1:155" ht="18" customHeight="1" x14ac:dyDescent="0.25">
      <c r="A44" s="7"/>
      <c r="B44" s="7"/>
      <c r="D44" s="26" t="s">
        <v>96</v>
      </c>
      <c r="E44" s="3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1" t="s">
        <v>14</v>
      </c>
      <c r="V44" s="21" t="s">
        <v>15</v>
      </c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1" t="s">
        <v>14</v>
      </c>
      <c r="AH44" s="21" t="s">
        <v>15</v>
      </c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1" t="s">
        <v>14</v>
      </c>
      <c r="AT44" s="42" t="s">
        <v>15</v>
      </c>
      <c r="AU44" s="20"/>
      <c r="AV44" s="20"/>
      <c r="AW44" s="20"/>
      <c r="AX44" s="20"/>
      <c r="AY44" s="20"/>
      <c r="AZ44" s="20"/>
      <c r="BA44" s="20"/>
      <c r="BB44" s="20"/>
      <c r="BC44" s="20"/>
      <c r="BD44" s="21" t="s">
        <v>14</v>
      </c>
      <c r="BE44" s="21" t="s">
        <v>15</v>
      </c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1" t="s">
        <v>14</v>
      </c>
      <c r="BT44" s="20"/>
      <c r="BU44" s="20"/>
      <c r="BV44" s="20"/>
      <c r="BW44" s="20"/>
      <c r="BX44" s="64" t="s">
        <v>15</v>
      </c>
      <c r="BY44" s="20"/>
      <c r="BZ44" s="20"/>
      <c r="CA44" s="20"/>
      <c r="CB44" s="20"/>
      <c r="CC44" s="21" t="s">
        <v>14</v>
      </c>
      <c r="CD44" s="21"/>
      <c r="CE44" s="31" t="s">
        <v>87</v>
      </c>
      <c r="CF44" s="20"/>
      <c r="CG44" s="20"/>
      <c r="CH44" s="20"/>
      <c r="CI44" s="20"/>
      <c r="CJ44" s="20"/>
      <c r="CK44" s="43" t="s">
        <v>15</v>
      </c>
      <c r="CL44" s="21" t="s">
        <v>14</v>
      </c>
      <c r="CM44" s="20"/>
      <c r="CN44" s="20"/>
      <c r="CO44" s="20"/>
      <c r="CP44" s="21" t="s">
        <v>29</v>
      </c>
      <c r="CQ44" s="33"/>
      <c r="CR44" s="21" t="s">
        <v>22</v>
      </c>
      <c r="CS44" s="20"/>
      <c r="CT44" s="21"/>
      <c r="CU44" s="20"/>
      <c r="CV44" s="31" t="s">
        <v>14</v>
      </c>
      <c r="CW44" s="20"/>
      <c r="CX44" s="20"/>
      <c r="CY44" s="20"/>
      <c r="CZ44" s="20"/>
      <c r="DA44" s="20"/>
      <c r="DB44" s="20"/>
      <c r="DC44" s="20"/>
      <c r="DD44" s="20"/>
      <c r="DE44" s="20"/>
      <c r="DF44" s="22">
        <f t="shared" si="23"/>
        <v>8</v>
      </c>
      <c r="DG44" s="23">
        <f t="shared" si="24"/>
        <v>6</v>
      </c>
      <c r="DH44" s="22">
        <f t="shared" si="25"/>
        <v>0</v>
      </c>
      <c r="DI44" s="22">
        <f t="shared" si="26"/>
        <v>0</v>
      </c>
      <c r="DJ44" s="22">
        <f t="shared" si="27"/>
        <v>0</v>
      </c>
      <c r="DK44" s="22">
        <f t="shared" si="28"/>
        <v>0</v>
      </c>
      <c r="DL44" s="22">
        <f t="shared" si="29"/>
        <v>0</v>
      </c>
      <c r="DM44" s="22">
        <f t="shared" si="30"/>
        <v>0</v>
      </c>
      <c r="DN44" s="22">
        <f t="shared" si="31"/>
        <v>0</v>
      </c>
      <c r="DO44" s="22">
        <f t="shared" si="32"/>
        <v>1</v>
      </c>
      <c r="DP44" s="22">
        <f t="shared" si="33"/>
        <v>0</v>
      </c>
      <c r="DQ44" s="22">
        <f t="shared" si="34"/>
        <v>0</v>
      </c>
      <c r="DR44" s="22">
        <f t="shared" si="35"/>
        <v>0</v>
      </c>
      <c r="DS44" s="22">
        <f t="shared" si="36"/>
        <v>0</v>
      </c>
      <c r="DT44" s="22">
        <f t="shared" si="37"/>
        <v>0</v>
      </c>
      <c r="DU44" s="22">
        <f t="shared" si="38"/>
        <v>0</v>
      </c>
      <c r="DV44" s="22">
        <f t="shared" si="39"/>
        <v>1</v>
      </c>
      <c r="DW44" s="22">
        <f t="shared" si="40"/>
        <v>0</v>
      </c>
      <c r="DX44" s="22">
        <f t="shared" si="41"/>
        <v>0</v>
      </c>
      <c r="DY44" s="22">
        <f t="shared" si="42"/>
        <v>0</v>
      </c>
      <c r="DZ44" s="22">
        <f t="shared" si="43"/>
        <v>0</v>
      </c>
      <c r="EA44" s="22">
        <f t="shared" si="44"/>
        <v>0</v>
      </c>
      <c r="EB44" s="22">
        <f t="shared" si="45"/>
        <v>0</v>
      </c>
      <c r="EC44" s="24">
        <f>DF44*100/('кол-во часов'!B41*18)</f>
        <v>8.8888888888888893</v>
      </c>
      <c r="ED44" s="24">
        <f>DG44*100/('кол-во часов'!C41*18)</f>
        <v>8.3333333333333339</v>
      </c>
      <c r="EE44" s="24" t="e">
        <f>DH44*100/('кол-во часов'!D60*17)</f>
        <v>#DIV/0!</v>
      </c>
      <c r="EF44" s="24" t="e">
        <f>DI44*100/('кол-во часов'!E41*18)</f>
        <v>#DIV/0!</v>
      </c>
      <c r="EG44" s="24" t="e">
        <f>DJ44*100/('кол-во часов'!F113*18)</f>
        <v>#DIV/0!</v>
      </c>
      <c r="EH44" s="24" t="e">
        <f>DK44*100/('кол-во часов'!G41*18)</f>
        <v>#DIV/0!</v>
      </c>
      <c r="EI44" s="24" t="e">
        <f>DL44*100/('кол-во часов'!H41*18)</f>
        <v>#DIV/0!</v>
      </c>
      <c r="EJ44" s="24" t="e">
        <f>DM44*100/('кол-во часов'!I41*18)</f>
        <v>#DIV/0!</v>
      </c>
      <c r="EK44" s="24" t="e">
        <f>DN44*100/('кол-во часов'!J41*18)</f>
        <v>#DIV/0!</v>
      </c>
      <c r="EL44" s="24">
        <f>DO44*100/('кол-во часов'!K41*18)</f>
        <v>1.3888888888888888</v>
      </c>
      <c r="EM44" s="24" t="e">
        <f>DP44*100/('кол-во часов'!L41*18)</f>
        <v>#DIV/0!</v>
      </c>
      <c r="EN44" s="24" t="e">
        <f>DQ44*100/('кол-во часов'!M41*18)</f>
        <v>#DIV/0!</v>
      </c>
      <c r="EO44" s="24" t="e">
        <f>DR44*100/('кол-во часов'!N41*18)</f>
        <v>#DIV/0!</v>
      </c>
      <c r="EP44" s="24">
        <f>DS44*100/('кол-во часов'!O41*18)</f>
        <v>0</v>
      </c>
      <c r="EQ44" s="24" t="e">
        <f>DT44*100/('кол-во часов'!P41*18)</f>
        <v>#DIV/0!</v>
      </c>
      <c r="ER44" s="24" t="e">
        <f>DU44*100/('кол-во часов'!Q41*18)</f>
        <v>#DIV/0!</v>
      </c>
      <c r="ES44" s="24">
        <f>DV44*100/('кол-во часов'!R41*18)</f>
        <v>2.7777777777777777</v>
      </c>
      <c r="ET44" s="24">
        <f>DW44*100/('кол-во часов'!S41*18)</f>
        <v>0</v>
      </c>
      <c r="EU44" s="24" t="e">
        <f>DX44*100/('кол-во часов'!T41*18)</f>
        <v>#DIV/0!</v>
      </c>
      <c r="EV44" s="24">
        <f>DY44*100/('кол-во часов'!U41*18)</f>
        <v>0</v>
      </c>
      <c r="EW44" s="24" t="e">
        <f>DZ44*100/('кол-во часов'!V41*18)</f>
        <v>#DIV/0!</v>
      </c>
      <c r="EX44" s="24">
        <f>EA44*100/('кол-во часов'!W41*18)</f>
        <v>0</v>
      </c>
      <c r="EY44" s="24">
        <f>EB44*100/('кол-во часов'!X41*18)</f>
        <v>0</v>
      </c>
    </row>
    <row r="45" spans="1:155" ht="18" customHeight="1" x14ac:dyDescent="0.25">
      <c r="A45" s="7"/>
      <c r="B45" s="7"/>
      <c r="D45" s="26" t="s">
        <v>97</v>
      </c>
      <c r="E45" s="38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1" t="s">
        <v>14</v>
      </c>
      <c r="V45" s="21" t="s">
        <v>15</v>
      </c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 t="s">
        <v>14</v>
      </c>
      <c r="AH45" s="21" t="s">
        <v>15</v>
      </c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1" t="s">
        <v>14</v>
      </c>
      <c r="AT45" s="42" t="s">
        <v>15</v>
      </c>
      <c r="AU45" s="20"/>
      <c r="AV45" s="20"/>
      <c r="AW45" s="20"/>
      <c r="AX45" s="20"/>
      <c r="AY45" s="20"/>
      <c r="AZ45" s="20"/>
      <c r="BA45" s="20"/>
      <c r="BB45" s="20"/>
      <c r="BC45" s="20"/>
      <c r="BD45" s="21" t="s">
        <v>14</v>
      </c>
      <c r="BE45" s="21" t="s">
        <v>15</v>
      </c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1" t="s">
        <v>14</v>
      </c>
      <c r="BT45" s="20"/>
      <c r="BU45" s="20"/>
      <c r="BV45" s="20"/>
      <c r="BW45" s="20"/>
      <c r="BX45" s="64" t="s">
        <v>15</v>
      </c>
      <c r="BY45" s="20"/>
      <c r="BZ45" s="20"/>
      <c r="CA45" s="20"/>
      <c r="CB45" s="20"/>
      <c r="CC45" s="21" t="s">
        <v>14</v>
      </c>
      <c r="CD45" s="21"/>
      <c r="CE45" s="31" t="s">
        <v>87</v>
      </c>
      <c r="CF45" s="20"/>
      <c r="CG45" s="20"/>
      <c r="CH45" s="20"/>
      <c r="CI45" s="20"/>
      <c r="CJ45" s="20"/>
      <c r="CK45" s="43" t="s">
        <v>15</v>
      </c>
      <c r="CL45" s="21" t="s">
        <v>14</v>
      </c>
      <c r="CM45" s="20"/>
      <c r="CN45" s="20"/>
      <c r="CO45" s="20"/>
      <c r="CP45" s="20"/>
      <c r="CQ45" s="33"/>
      <c r="CR45" s="21" t="s">
        <v>22</v>
      </c>
      <c r="CS45" s="21" t="s">
        <v>29</v>
      </c>
      <c r="CT45" s="20"/>
      <c r="CU45" s="20"/>
      <c r="CV45" s="31" t="s">
        <v>14</v>
      </c>
      <c r="CW45" s="20"/>
      <c r="CX45" s="20"/>
      <c r="CY45" s="20"/>
      <c r="CZ45" s="20"/>
      <c r="DA45" s="20"/>
      <c r="DB45" s="20"/>
      <c r="DC45" s="20"/>
      <c r="DD45" s="20"/>
      <c r="DE45" s="20"/>
      <c r="DF45" s="22">
        <f t="shared" si="23"/>
        <v>8</v>
      </c>
      <c r="DG45" s="23">
        <f t="shared" si="24"/>
        <v>6</v>
      </c>
      <c r="DH45" s="22">
        <f t="shared" si="25"/>
        <v>0</v>
      </c>
      <c r="DI45" s="22">
        <f t="shared" si="26"/>
        <v>0</v>
      </c>
      <c r="DJ45" s="22">
        <f t="shared" si="27"/>
        <v>0</v>
      </c>
      <c r="DK45" s="22">
        <f t="shared" si="28"/>
        <v>0</v>
      </c>
      <c r="DL45" s="22">
        <f t="shared" si="29"/>
        <v>0</v>
      </c>
      <c r="DM45" s="22">
        <f t="shared" si="30"/>
        <v>0</v>
      </c>
      <c r="DN45" s="22">
        <f t="shared" si="31"/>
        <v>0</v>
      </c>
      <c r="DO45" s="22">
        <f t="shared" si="32"/>
        <v>1</v>
      </c>
      <c r="DP45" s="22">
        <f t="shared" si="33"/>
        <v>0</v>
      </c>
      <c r="DQ45" s="22">
        <f t="shared" si="34"/>
        <v>0</v>
      </c>
      <c r="DR45" s="22">
        <f t="shared" si="35"/>
        <v>0</v>
      </c>
      <c r="DS45" s="22">
        <f t="shared" si="36"/>
        <v>0</v>
      </c>
      <c r="DT45" s="22">
        <f t="shared" si="37"/>
        <v>0</v>
      </c>
      <c r="DU45" s="22">
        <f t="shared" si="38"/>
        <v>0</v>
      </c>
      <c r="DV45" s="22">
        <f t="shared" si="39"/>
        <v>1</v>
      </c>
      <c r="DW45" s="22">
        <f t="shared" si="40"/>
        <v>0</v>
      </c>
      <c r="DX45" s="22">
        <f t="shared" si="41"/>
        <v>0</v>
      </c>
      <c r="DY45" s="22">
        <f t="shared" si="42"/>
        <v>0</v>
      </c>
      <c r="DZ45" s="22">
        <f t="shared" si="43"/>
        <v>0</v>
      </c>
      <c r="EA45" s="22">
        <f t="shared" si="44"/>
        <v>0</v>
      </c>
      <c r="EB45" s="22">
        <f t="shared" si="45"/>
        <v>0</v>
      </c>
      <c r="EC45" s="24">
        <f>DF45*100/('кол-во часов'!B42*18)</f>
        <v>8.8888888888888893</v>
      </c>
      <c r="ED45" s="24">
        <f>DG45*100/('кол-во часов'!C42*18)</f>
        <v>8.3333333333333339</v>
      </c>
      <c r="EE45" s="24" t="e">
        <f>DH45*100/('кол-во часов'!D61*17)</f>
        <v>#DIV/0!</v>
      </c>
      <c r="EF45" s="24" t="e">
        <f>DI45*100/('кол-во часов'!E42*18)</f>
        <v>#DIV/0!</v>
      </c>
      <c r="EG45" s="24" t="e">
        <f>DJ45*100/('кол-во часов'!F114*18)</f>
        <v>#DIV/0!</v>
      </c>
      <c r="EH45" s="24" t="e">
        <f>DK45*100/('кол-во часов'!G42*18)</f>
        <v>#DIV/0!</v>
      </c>
      <c r="EI45" s="24" t="e">
        <f>DL45*100/('кол-во часов'!H42*18)</f>
        <v>#DIV/0!</v>
      </c>
      <c r="EJ45" s="24" t="e">
        <f>DM45*100/('кол-во часов'!I42*18)</f>
        <v>#DIV/0!</v>
      </c>
      <c r="EK45" s="24" t="e">
        <f>DN45*100/('кол-во часов'!J42*18)</f>
        <v>#DIV/0!</v>
      </c>
      <c r="EL45" s="24">
        <f>DO45*100/('кол-во часов'!K42*18)</f>
        <v>1.3888888888888888</v>
      </c>
      <c r="EM45" s="24" t="e">
        <f>DP45*100/('кол-во часов'!L42*18)</f>
        <v>#DIV/0!</v>
      </c>
      <c r="EN45" s="24" t="e">
        <f>DQ45*100/('кол-во часов'!M42*18)</f>
        <v>#DIV/0!</v>
      </c>
      <c r="EO45" s="24" t="e">
        <f>DR45*100/('кол-во часов'!N42*18)</f>
        <v>#DIV/0!</v>
      </c>
      <c r="EP45" s="24">
        <f>DS45*100/('кол-во часов'!O42*18)</f>
        <v>0</v>
      </c>
      <c r="EQ45" s="24" t="e">
        <f>DT45*100/('кол-во часов'!P42*18)</f>
        <v>#DIV/0!</v>
      </c>
      <c r="ER45" s="24" t="e">
        <f>DU45*100/('кол-во часов'!Q42*18)</f>
        <v>#DIV/0!</v>
      </c>
      <c r="ES45" s="24">
        <f>DV45*100/('кол-во часов'!R42*18)</f>
        <v>2.7777777777777777</v>
      </c>
      <c r="ET45" s="24">
        <f>DW45*100/('кол-во часов'!S42*18)</f>
        <v>0</v>
      </c>
      <c r="EU45" s="24" t="e">
        <f>DX45*100/('кол-во часов'!T42*18)</f>
        <v>#DIV/0!</v>
      </c>
      <c r="EV45" s="24">
        <f>DY45*100/('кол-во часов'!U42*18)</f>
        <v>0</v>
      </c>
      <c r="EW45" s="24" t="e">
        <f>DZ45*100/('кол-во часов'!V42*18)</f>
        <v>#DIV/0!</v>
      </c>
      <c r="EX45" s="24">
        <f>EA45*100/('кол-во часов'!W42*18)</f>
        <v>0</v>
      </c>
      <c r="EY45" s="24">
        <f>EB45*100/('кол-во часов'!X42*18)</f>
        <v>0</v>
      </c>
    </row>
    <row r="46" spans="1:155" ht="18" customHeight="1" x14ac:dyDescent="0.25">
      <c r="A46" s="7"/>
      <c r="B46" s="7"/>
      <c r="D46" s="26" t="s">
        <v>98</v>
      </c>
      <c r="E46" s="38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1" t="s">
        <v>14</v>
      </c>
      <c r="V46" s="21" t="s">
        <v>15</v>
      </c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1" t="s">
        <v>14</v>
      </c>
      <c r="AH46" s="21" t="s">
        <v>15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1" t="s">
        <v>14</v>
      </c>
      <c r="AT46" s="42" t="s">
        <v>15</v>
      </c>
      <c r="AU46" s="20"/>
      <c r="AV46" s="20"/>
      <c r="AW46" s="20"/>
      <c r="AX46" s="20"/>
      <c r="AY46" s="20"/>
      <c r="AZ46" s="20"/>
      <c r="BA46" s="20"/>
      <c r="BB46" s="20"/>
      <c r="BC46" s="20"/>
      <c r="BD46" s="21" t="s">
        <v>14</v>
      </c>
      <c r="BE46" s="21" t="s">
        <v>15</v>
      </c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1" t="s">
        <v>14</v>
      </c>
      <c r="BT46" s="20"/>
      <c r="BU46" s="20"/>
      <c r="BV46" s="20"/>
      <c r="BW46" s="20"/>
      <c r="BX46" s="64" t="s">
        <v>15</v>
      </c>
      <c r="BY46" s="20"/>
      <c r="BZ46" s="20"/>
      <c r="CA46" s="20"/>
      <c r="CB46" s="20"/>
      <c r="CC46" s="21" t="s">
        <v>14</v>
      </c>
      <c r="CD46" s="21"/>
      <c r="CE46" s="31" t="s">
        <v>87</v>
      </c>
      <c r="CF46" s="20"/>
      <c r="CG46" s="20"/>
      <c r="CH46" s="20"/>
      <c r="CI46" s="20"/>
      <c r="CJ46" s="20"/>
      <c r="CK46" s="43" t="s">
        <v>15</v>
      </c>
      <c r="CL46" s="21" t="s">
        <v>14</v>
      </c>
      <c r="CM46" s="20"/>
      <c r="CN46" s="20"/>
      <c r="CO46" s="20"/>
      <c r="CP46" s="21"/>
      <c r="CQ46" s="33"/>
      <c r="CR46" s="21" t="s">
        <v>22</v>
      </c>
      <c r="CS46" s="20"/>
      <c r="CT46" s="21" t="s">
        <v>29</v>
      </c>
      <c r="CU46" s="20"/>
      <c r="CV46" s="31" t="s">
        <v>14</v>
      </c>
      <c r="CW46" s="20"/>
      <c r="CX46" s="20"/>
      <c r="CY46" s="20"/>
      <c r="CZ46" s="20"/>
      <c r="DA46" s="20"/>
      <c r="DB46" s="20"/>
      <c r="DC46" s="20"/>
      <c r="DD46" s="20"/>
      <c r="DE46" s="20"/>
      <c r="DF46" s="22">
        <f t="shared" si="23"/>
        <v>8</v>
      </c>
      <c r="DG46" s="23">
        <f t="shared" si="24"/>
        <v>6</v>
      </c>
      <c r="DH46" s="22">
        <f t="shared" si="25"/>
        <v>0</v>
      </c>
      <c r="DI46" s="22">
        <f t="shared" si="26"/>
        <v>0</v>
      </c>
      <c r="DJ46" s="22">
        <f t="shared" si="27"/>
        <v>0</v>
      </c>
      <c r="DK46" s="22">
        <f t="shared" si="28"/>
        <v>0</v>
      </c>
      <c r="DL46" s="22">
        <f t="shared" si="29"/>
        <v>0</v>
      </c>
      <c r="DM46" s="22">
        <f t="shared" si="30"/>
        <v>0</v>
      </c>
      <c r="DN46" s="22">
        <f t="shared" si="31"/>
        <v>0</v>
      </c>
      <c r="DO46" s="22">
        <f t="shared" si="32"/>
        <v>1</v>
      </c>
      <c r="DP46" s="22">
        <f t="shared" si="33"/>
        <v>0</v>
      </c>
      <c r="DQ46" s="22">
        <f t="shared" si="34"/>
        <v>0</v>
      </c>
      <c r="DR46" s="22">
        <f t="shared" si="35"/>
        <v>0</v>
      </c>
      <c r="DS46" s="22">
        <f t="shared" si="36"/>
        <v>0</v>
      </c>
      <c r="DT46" s="22">
        <f t="shared" si="37"/>
        <v>0</v>
      </c>
      <c r="DU46" s="22">
        <f t="shared" si="38"/>
        <v>0</v>
      </c>
      <c r="DV46" s="22">
        <f t="shared" si="39"/>
        <v>1</v>
      </c>
      <c r="DW46" s="22">
        <f t="shared" si="40"/>
        <v>0</v>
      </c>
      <c r="DX46" s="22">
        <f t="shared" si="41"/>
        <v>0</v>
      </c>
      <c r="DY46" s="22">
        <f t="shared" si="42"/>
        <v>0</v>
      </c>
      <c r="DZ46" s="22">
        <f t="shared" si="43"/>
        <v>0</v>
      </c>
      <c r="EA46" s="22">
        <f t="shared" si="44"/>
        <v>0</v>
      </c>
      <c r="EB46" s="22">
        <f t="shared" si="45"/>
        <v>0</v>
      </c>
      <c r="EC46" s="24">
        <f>DF46*100/('кол-во часов'!B43*18)</f>
        <v>8.8888888888888893</v>
      </c>
      <c r="ED46" s="24">
        <f>DG46*100/('кол-во часов'!C43*18)</f>
        <v>8.3333333333333339</v>
      </c>
      <c r="EE46" s="24" t="e">
        <f>DH46*100/('кол-во часов'!D62*17)</f>
        <v>#DIV/0!</v>
      </c>
      <c r="EF46" s="24" t="e">
        <f>DI46*100/('кол-во часов'!E43*18)</f>
        <v>#DIV/0!</v>
      </c>
      <c r="EG46" s="24" t="e">
        <f>DJ46*100/('кол-во часов'!F115*18)</f>
        <v>#DIV/0!</v>
      </c>
      <c r="EH46" s="24" t="e">
        <f>DK46*100/('кол-во часов'!G43*18)</f>
        <v>#DIV/0!</v>
      </c>
      <c r="EI46" s="24" t="e">
        <f>DL46*100/('кол-во часов'!H43*18)</f>
        <v>#DIV/0!</v>
      </c>
      <c r="EJ46" s="24" t="e">
        <f>DM46*100/('кол-во часов'!I43*18)</f>
        <v>#DIV/0!</v>
      </c>
      <c r="EK46" s="24" t="e">
        <f>DN46*100/('кол-во часов'!J43*18)</f>
        <v>#DIV/0!</v>
      </c>
      <c r="EL46" s="24">
        <f>DO46*100/('кол-во часов'!K43*18)</f>
        <v>1.3888888888888888</v>
      </c>
      <c r="EM46" s="24" t="e">
        <f>DP46*100/('кол-во часов'!L43*18)</f>
        <v>#DIV/0!</v>
      </c>
      <c r="EN46" s="24" t="e">
        <f>DQ46*100/('кол-во часов'!M43*18)</f>
        <v>#DIV/0!</v>
      </c>
      <c r="EO46" s="24" t="e">
        <f>DR46*100/('кол-во часов'!N43*18)</f>
        <v>#DIV/0!</v>
      </c>
      <c r="EP46" s="24">
        <f>DS46*100/('кол-во часов'!O43*18)</f>
        <v>0</v>
      </c>
      <c r="EQ46" s="24" t="e">
        <f>DT46*100/('кол-во часов'!P43*18)</f>
        <v>#DIV/0!</v>
      </c>
      <c r="ER46" s="24" t="e">
        <f>DU46*100/('кол-во часов'!Q43*18)</f>
        <v>#DIV/0!</v>
      </c>
      <c r="ES46" s="24">
        <f>DV46*100/('кол-во часов'!R43*18)</f>
        <v>2.7777777777777777</v>
      </c>
      <c r="ET46" s="24">
        <f>DW46*100/('кол-во часов'!S43*18)</f>
        <v>0</v>
      </c>
      <c r="EU46" s="24" t="e">
        <f>DX46*100/('кол-во часов'!T43*18)</f>
        <v>#DIV/0!</v>
      </c>
      <c r="EV46" s="24">
        <f>DY46*100/('кол-во часов'!U43*18)</f>
        <v>0</v>
      </c>
      <c r="EW46" s="24" t="e">
        <f>DZ46*100/('кол-во часов'!V43*18)</f>
        <v>#DIV/0!</v>
      </c>
      <c r="EX46" s="24">
        <f>EA46*100/('кол-во часов'!W43*18)</f>
        <v>0</v>
      </c>
      <c r="EY46" s="24">
        <f>EB46*100/('кол-во часов'!X43*18)</f>
        <v>0</v>
      </c>
    </row>
    <row r="47" spans="1:155" ht="18" customHeight="1" x14ac:dyDescent="0.25">
      <c r="A47" s="7"/>
      <c r="B47" s="7"/>
      <c r="D47" s="26" t="s">
        <v>99</v>
      </c>
      <c r="E47" s="3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1" t="s">
        <v>14</v>
      </c>
      <c r="V47" s="21" t="s">
        <v>15</v>
      </c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 t="s">
        <v>14</v>
      </c>
      <c r="AH47" s="21" t="s">
        <v>15</v>
      </c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1" t="s">
        <v>14</v>
      </c>
      <c r="AT47" s="42" t="s">
        <v>15</v>
      </c>
      <c r="AU47" s="20"/>
      <c r="AV47" s="20"/>
      <c r="AW47" s="20"/>
      <c r="AX47" s="20"/>
      <c r="AY47" s="20"/>
      <c r="AZ47" s="20"/>
      <c r="BA47" s="20"/>
      <c r="BB47" s="20"/>
      <c r="BC47" s="20"/>
      <c r="BD47" s="21" t="s">
        <v>14</v>
      </c>
      <c r="BE47" s="21" t="s">
        <v>15</v>
      </c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1" t="s">
        <v>14</v>
      </c>
      <c r="BT47" s="20"/>
      <c r="BU47" s="20"/>
      <c r="BV47" s="20"/>
      <c r="BW47" s="20"/>
      <c r="BX47" s="64" t="s">
        <v>15</v>
      </c>
      <c r="BY47" s="20"/>
      <c r="BZ47" s="20"/>
      <c r="CA47" s="20"/>
      <c r="CB47" s="20"/>
      <c r="CC47" s="21" t="s">
        <v>14</v>
      </c>
      <c r="CD47" s="21"/>
      <c r="CE47" s="31" t="s">
        <v>87</v>
      </c>
      <c r="CF47" s="20"/>
      <c r="CG47" s="20"/>
      <c r="CH47" s="20"/>
      <c r="CI47" s="20"/>
      <c r="CJ47" s="20"/>
      <c r="CK47" s="43" t="s">
        <v>15</v>
      </c>
      <c r="CL47" s="21" t="s">
        <v>14</v>
      </c>
      <c r="CM47" s="20"/>
      <c r="CN47" s="20"/>
      <c r="CO47" s="20"/>
      <c r="CP47" s="20"/>
      <c r="CQ47" s="21" t="s">
        <v>22</v>
      </c>
      <c r="CR47" s="21" t="s">
        <v>29</v>
      </c>
      <c r="CS47" s="20"/>
      <c r="CT47" s="20"/>
      <c r="CU47" s="20"/>
      <c r="CV47" s="31" t="s">
        <v>14</v>
      </c>
      <c r="CW47" s="20"/>
      <c r="CX47" s="20"/>
      <c r="CY47" s="20"/>
      <c r="CZ47" s="20"/>
      <c r="DA47" s="20"/>
      <c r="DB47" s="20"/>
      <c r="DC47" s="20"/>
      <c r="DD47" s="20"/>
      <c r="DE47" s="20"/>
      <c r="DF47" s="22">
        <f t="shared" si="23"/>
        <v>8</v>
      </c>
      <c r="DG47" s="23">
        <f t="shared" si="24"/>
        <v>6</v>
      </c>
      <c r="DH47" s="22">
        <f t="shared" si="25"/>
        <v>0</v>
      </c>
      <c r="DI47" s="22">
        <f t="shared" si="26"/>
        <v>0</v>
      </c>
      <c r="DJ47" s="22">
        <f t="shared" si="27"/>
        <v>0</v>
      </c>
      <c r="DK47" s="22">
        <f t="shared" si="28"/>
        <v>0</v>
      </c>
      <c r="DL47" s="22">
        <f t="shared" si="29"/>
        <v>0</v>
      </c>
      <c r="DM47" s="22">
        <f t="shared" si="30"/>
        <v>0</v>
      </c>
      <c r="DN47" s="22">
        <f t="shared" si="31"/>
        <v>0</v>
      </c>
      <c r="DO47" s="22">
        <f t="shared" si="32"/>
        <v>1</v>
      </c>
      <c r="DP47" s="22">
        <f t="shared" si="33"/>
        <v>0</v>
      </c>
      <c r="DQ47" s="22">
        <f t="shared" si="34"/>
        <v>0</v>
      </c>
      <c r="DR47" s="22">
        <f t="shared" si="35"/>
        <v>0</v>
      </c>
      <c r="DS47" s="22">
        <f t="shared" si="36"/>
        <v>0</v>
      </c>
      <c r="DT47" s="22">
        <f t="shared" si="37"/>
        <v>0</v>
      </c>
      <c r="DU47" s="22">
        <f t="shared" si="38"/>
        <v>0</v>
      </c>
      <c r="DV47" s="22">
        <f t="shared" si="39"/>
        <v>1</v>
      </c>
      <c r="DW47" s="22">
        <f t="shared" si="40"/>
        <v>0</v>
      </c>
      <c r="DX47" s="22">
        <f t="shared" si="41"/>
        <v>0</v>
      </c>
      <c r="DY47" s="22">
        <f t="shared" si="42"/>
        <v>0</v>
      </c>
      <c r="DZ47" s="22">
        <f t="shared" si="43"/>
        <v>0</v>
      </c>
      <c r="EA47" s="22">
        <f t="shared" si="44"/>
        <v>0</v>
      </c>
      <c r="EB47" s="22">
        <f t="shared" si="45"/>
        <v>0</v>
      </c>
      <c r="EC47" s="24">
        <f>DF47*100/('кол-во часов'!B44*18)</f>
        <v>8.8888888888888893</v>
      </c>
      <c r="ED47" s="24">
        <f>DG47*100/('кол-во часов'!C44*18)</f>
        <v>8.3333333333333339</v>
      </c>
      <c r="EE47" s="24" t="e">
        <f>DH47*100/('кол-во часов'!D63*17)</f>
        <v>#DIV/0!</v>
      </c>
      <c r="EF47" s="24" t="e">
        <f>DI47*100/('кол-во часов'!E44*18)</f>
        <v>#DIV/0!</v>
      </c>
      <c r="EG47" s="24" t="e">
        <f>DJ47*100/('кол-во часов'!F116*18)</f>
        <v>#DIV/0!</v>
      </c>
      <c r="EH47" s="24" t="e">
        <f>DK47*100/('кол-во часов'!G44*18)</f>
        <v>#DIV/0!</v>
      </c>
      <c r="EI47" s="24" t="e">
        <f>DL47*100/('кол-во часов'!H44*18)</f>
        <v>#DIV/0!</v>
      </c>
      <c r="EJ47" s="24" t="e">
        <f>DM47*100/('кол-во часов'!I44*18)</f>
        <v>#DIV/0!</v>
      </c>
      <c r="EK47" s="24" t="e">
        <f>DN47*100/('кол-во часов'!J44*18)</f>
        <v>#DIV/0!</v>
      </c>
      <c r="EL47" s="24">
        <f>DO47*100/('кол-во часов'!K44*18)</f>
        <v>1.3888888888888888</v>
      </c>
      <c r="EM47" s="24" t="e">
        <f>DP47*100/('кол-во часов'!L44*18)</f>
        <v>#DIV/0!</v>
      </c>
      <c r="EN47" s="24" t="e">
        <f>DQ47*100/('кол-во часов'!M44*18)</f>
        <v>#DIV/0!</v>
      </c>
      <c r="EO47" s="24" t="e">
        <f>DR47*100/('кол-во часов'!N44*18)</f>
        <v>#DIV/0!</v>
      </c>
      <c r="EP47" s="24">
        <f>DS47*100/('кол-во часов'!O44*18)</f>
        <v>0</v>
      </c>
      <c r="EQ47" s="24" t="e">
        <f>DT47*100/('кол-во часов'!P44*18)</f>
        <v>#DIV/0!</v>
      </c>
      <c r="ER47" s="24" t="e">
        <f>DU47*100/('кол-во часов'!Q44*18)</f>
        <v>#DIV/0!</v>
      </c>
      <c r="ES47" s="24">
        <f>DV47*100/('кол-во часов'!R44*18)</f>
        <v>2.7777777777777777</v>
      </c>
      <c r="ET47" s="24">
        <f>DW47*100/('кол-во часов'!S44*18)</f>
        <v>0</v>
      </c>
      <c r="EU47" s="24" t="e">
        <f>DX47*100/('кол-во часов'!T44*18)</f>
        <v>#DIV/0!</v>
      </c>
      <c r="EV47" s="24">
        <f>DY47*100/('кол-во часов'!U44*18)</f>
        <v>0</v>
      </c>
      <c r="EW47" s="24" t="e">
        <f>DZ47*100/('кол-во часов'!V44*18)</f>
        <v>#DIV/0!</v>
      </c>
      <c r="EX47" s="24">
        <f>EA47*100/('кол-во часов'!W44*18)</f>
        <v>0</v>
      </c>
      <c r="EY47" s="24">
        <f>EB47*100/('кол-во часов'!X44*18)</f>
        <v>0</v>
      </c>
    </row>
    <row r="48" spans="1:155" ht="18" customHeight="1" x14ac:dyDescent="0.25">
      <c r="A48" s="7"/>
      <c r="B48" s="7"/>
      <c r="D48" s="26" t="s">
        <v>100</v>
      </c>
      <c r="E48" s="38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1" t="s">
        <v>14</v>
      </c>
      <c r="V48" s="21" t="s">
        <v>15</v>
      </c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1" t="s">
        <v>14</v>
      </c>
      <c r="AH48" s="21" t="s">
        <v>15</v>
      </c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1" t="s">
        <v>14</v>
      </c>
      <c r="AT48" s="42" t="s">
        <v>15</v>
      </c>
      <c r="AU48" s="20"/>
      <c r="AV48" s="20"/>
      <c r="AW48" s="20"/>
      <c r="AX48" s="20"/>
      <c r="AY48" s="20"/>
      <c r="AZ48" s="20"/>
      <c r="BA48" s="20"/>
      <c r="BB48" s="20"/>
      <c r="BC48" s="20"/>
      <c r="BD48" s="21" t="s">
        <v>14</v>
      </c>
      <c r="BE48" s="21" t="s">
        <v>15</v>
      </c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1" t="s">
        <v>14</v>
      </c>
      <c r="BT48" s="20"/>
      <c r="BU48" s="20"/>
      <c r="BV48" s="20"/>
      <c r="BW48" s="20"/>
      <c r="BX48" s="64" t="s">
        <v>15</v>
      </c>
      <c r="BY48" s="20"/>
      <c r="BZ48" s="20"/>
      <c r="CA48" s="20"/>
      <c r="CB48" s="20"/>
      <c r="CC48" s="21" t="s">
        <v>14</v>
      </c>
      <c r="CD48" s="21"/>
      <c r="CE48" s="31" t="s">
        <v>87</v>
      </c>
      <c r="CF48" s="20"/>
      <c r="CG48" s="20"/>
      <c r="CH48" s="20"/>
      <c r="CI48" s="20"/>
      <c r="CJ48" s="20"/>
      <c r="CK48" s="43" t="s">
        <v>15</v>
      </c>
      <c r="CL48" s="21" t="s">
        <v>14</v>
      </c>
      <c r="CM48" s="20"/>
      <c r="CN48" s="20"/>
      <c r="CO48" s="20"/>
      <c r="CP48" s="20"/>
      <c r="CQ48" s="33"/>
      <c r="CR48" s="21" t="s">
        <v>29</v>
      </c>
      <c r="CS48" s="21" t="s">
        <v>22</v>
      </c>
      <c r="CT48" s="20"/>
      <c r="CU48" s="20"/>
      <c r="CV48" s="31" t="s">
        <v>14</v>
      </c>
      <c r="CW48" s="20"/>
      <c r="CX48" s="20"/>
      <c r="CY48" s="20"/>
      <c r="CZ48" s="20"/>
      <c r="DA48" s="20"/>
      <c r="DB48" s="20"/>
      <c r="DC48" s="20"/>
      <c r="DD48" s="20"/>
      <c r="DE48" s="20"/>
      <c r="DF48" s="22">
        <f t="shared" si="23"/>
        <v>8</v>
      </c>
      <c r="DG48" s="23">
        <f t="shared" si="24"/>
        <v>6</v>
      </c>
      <c r="DH48" s="22">
        <f t="shared" si="25"/>
        <v>0</v>
      </c>
      <c r="DI48" s="22">
        <f t="shared" si="26"/>
        <v>0</v>
      </c>
      <c r="DJ48" s="22">
        <f t="shared" si="27"/>
        <v>0</v>
      </c>
      <c r="DK48" s="22">
        <f t="shared" si="28"/>
        <v>0</v>
      </c>
      <c r="DL48" s="22">
        <f t="shared" si="29"/>
        <v>0</v>
      </c>
      <c r="DM48" s="22">
        <f t="shared" si="30"/>
        <v>0</v>
      </c>
      <c r="DN48" s="22">
        <f t="shared" si="31"/>
        <v>0</v>
      </c>
      <c r="DO48" s="22">
        <f t="shared" si="32"/>
        <v>1</v>
      </c>
      <c r="DP48" s="22">
        <f t="shared" si="33"/>
        <v>0</v>
      </c>
      <c r="DQ48" s="22">
        <f t="shared" si="34"/>
        <v>0</v>
      </c>
      <c r="DR48" s="22">
        <f t="shared" si="35"/>
        <v>0</v>
      </c>
      <c r="DS48" s="22">
        <f t="shared" si="36"/>
        <v>0</v>
      </c>
      <c r="DT48" s="22">
        <f t="shared" si="37"/>
        <v>0</v>
      </c>
      <c r="DU48" s="22">
        <f t="shared" si="38"/>
        <v>0</v>
      </c>
      <c r="DV48" s="22">
        <f t="shared" si="39"/>
        <v>1</v>
      </c>
      <c r="DW48" s="22">
        <f t="shared" si="40"/>
        <v>0</v>
      </c>
      <c r="DX48" s="22">
        <f t="shared" si="41"/>
        <v>0</v>
      </c>
      <c r="DY48" s="22">
        <f t="shared" si="42"/>
        <v>0</v>
      </c>
      <c r="DZ48" s="22">
        <f t="shared" si="43"/>
        <v>0</v>
      </c>
      <c r="EA48" s="22">
        <f t="shared" si="44"/>
        <v>0</v>
      </c>
      <c r="EB48" s="22">
        <f t="shared" si="45"/>
        <v>0</v>
      </c>
      <c r="EC48" s="24">
        <f>DF48*100/('кол-во часов'!B45*18)</f>
        <v>8.8888888888888893</v>
      </c>
      <c r="ED48" s="24">
        <f>DG48*100/('кол-во часов'!C45*18)</f>
        <v>8.3333333333333339</v>
      </c>
      <c r="EE48" s="24" t="e">
        <f>DH48*100/('кол-во часов'!D64*17)</f>
        <v>#DIV/0!</v>
      </c>
      <c r="EF48" s="24" t="e">
        <f>DI48*100/('кол-во часов'!E45*18)</f>
        <v>#DIV/0!</v>
      </c>
      <c r="EG48" s="24" t="e">
        <f>DJ48*100/('кол-во часов'!F117*18)</f>
        <v>#DIV/0!</v>
      </c>
      <c r="EH48" s="24" t="e">
        <f>DK48*100/('кол-во часов'!G45*18)</f>
        <v>#DIV/0!</v>
      </c>
      <c r="EI48" s="24" t="e">
        <f>DL48*100/('кол-во часов'!H45*18)</f>
        <v>#DIV/0!</v>
      </c>
      <c r="EJ48" s="24" t="e">
        <f>DM48*100/('кол-во часов'!I45*18)</f>
        <v>#DIV/0!</v>
      </c>
      <c r="EK48" s="24" t="e">
        <f>DN48*100/('кол-во часов'!J45*18)</f>
        <v>#DIV/0!</v>
      </c>
      <c r="EL48" s="24">
        <f>DO48*100/('кол-во часов'!K45*18)</f>
        <v>1.3888888888888888</v>
      </c>
      <c r="EM48" s="24" t="e">
        <f>DP48*100/('кол-во часов'!L45*18)</f>
        <v>#DIV/0!</v>
      </c>
      <c r="EN48" s="24" t="e">
        <f>DQ48*100/('кол-во часов'!M45*18)</f>
        <v>#DIV/0!</v>
      </c>
      <c r="EO48" s="24" t="e">
        <f>DR48*100/('кол-во часов'!N45*18)</f>
        <v>#DIV/0!</v>
      </c>
      <c r="EP48" s="24">
        <f>DS48*100/('кол-во часов'!O45*18)</f>
        <v>0</v>
      </c>
      <c r="EQ48" s="24" t="e">
        <f>DT48*100/('кол-во часов'!P45*18)</f>
        <v>#DIV/0!</v>
      </c>
      <c r="ER48" s="24" t="e">
        <f>DU48*100/('кол-во часов'!Q45*18)</f>
        <v>#DIV/0!</v>
      </c>
      <c r="ES48" s="24">
        <f>DV48*100/('кол-во часов'!R45*18)</f>
        <v>2.7777777777777777</v>
      </c>
      <c r="ET48" s="24">
        <f>DW48*100/('кол-во часов'!S45*18)</f>
        <v>0</v>
      </c>
      <c r="EU48" s="24" t="e">
        <f>DX48*100/('кол-во часов'!T45*18)</f>
        <v>#DIV/0!</v>
      </c>
      <c r="EV48" s="24">
        <f>DY48*100/('кол-во часов'!U45*18)</f>
        <v>0</v>
      </c>
      <c r="EW48" s="24" t="e">
        <f>DZ48*100/('кол-во часов'!V45*18)</f>
        <v>#DIV/0!</v>
      </c>
      <c r="EX48" s="24">
        <f>EA48*100/('кол-во часов'!W45*18)</f>
        <v>0</v>
      </c>
      <c r="EY48" s="24">
        <f>EB48*100/('кол-во часов'!X45*18)</f>
        <v>0</v>
      </c>
    </row>
    <row r="49" spans="1:155" ht="18" customHeight="1" x14ac:dyDescent="0.25">
      <c r="A49" s="7"/>
      <c r="B49" s="7"/>
      <c r="D49" s="26" t="s">
        <v>101</v>
      </c>
      <c r="E49" s="38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 t="s">
        <v>14</v>
      </c>
      <c r="V49" s="21" t="s">
        <v>15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1" t="s">
        <v>14</v>
      </c>
      <c r="AH49" s="21" t="s">
        <v>15</v>
      </c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1" t="s">
        <v>14</v>
      </c>
      <c r="AT49" s="42" t="s">
        <v>15</v>
      </c>
      <c r="AU49" s="20"/>
      <c r="AV49" s="20"/>
      <c r="AW49" s="20"/>
      <c r="AX49" s="20"/>
      <c r="AY49" s="20"/>
      <c r="AZ49" s="20"/>
      <c r="BA49" s="20"/>
      <c r="BB49" s="20"/>
      <c r="BC49" s="20"/>
      <c r="BD49" s="21" t="s">
        <v>14</v>
      </c>
      <c r="BE49" s="21" t="s">
        <v>15</v>
      </c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1" t="s">
        <v>14</v>
      </c>
      <c r="BT49" s="20"/>
      <c r="BU49" s="20"/>
      <c r="BV49" s="20"/>
      <c r="BW49" s="20"/>
      <c r="BX49" s="64" t="s">
        <v>15</v>
      </c>
      <c r="BY49" s="20"/>
      <c r="BZ49" s="20"/>
      <c r="CA49" s="20"/>
      <c r="CB49" s="20"/>
      <c r="CC49" s="21" t="s">
        <v>14</v>
      </c>
      <c r="CD49" s="21"/>
      <c r="CE49" s="31" t="s">
        <v>87</v>
      </c>
      <c r="CF49" s="20"/>
      <c r="CG49" s="20"/>
      <c r="CH49" s="20"/>
      <c r="CI49" s="20"/>
      <c r="CJ49" s="20"/>
      <c r="CK49" s="43" t="s">
        <v>15</v>
      </c>
      <c r="CL49" s="21" t="s">
        <v>14</v>
      </c>
      <c r="CM49" s="20"/>
      <c r="CN49" s="20"/>
      <c r="CO49" s="20"/>
      <c r="CP49" s="20"/>
      <c r="CQ49" s="33"/>
      <c r="CR49" s="21" t="s">
        <v>22</v>
      </c>
      <c r="CS49" s="20"/>
      <c r="CT49" s="21" t="s">
        <v>29</v>
      </c>
      <c r="CU49" s="20"/>
      <c r="CV49" s="31" t="s">
        <v>14</v>
      </c>
      <c r="CW49" s="20"/>
      <c r="CX49" s="20"/>
      <c r="CY49" s="20"/>
      <c r="CZ49" s="20"/>
      <c r="DA49" s="20"/>
      <c r="DB49" s="20"/>
      <c r="DC49" s="20"/>
      <c r="DD49" s="20"/>
      <c r="DE49" s="20"/>
      <c r="DF49" s="22">
        <f t="shared" si="23"/>
        <v>8</v>
      </c>
      <c r="DG49" s="23">
        <f t="shared" si="24"/>
        <v>6</v>
      </c>
      <c r="DH49" s="22">
        <f t="shared" si="25"/>
        <v>0</v>
      </c>
      <c r="DI49" s="22">
        <f t="shared" si="26"/>
        <v>0</v>
      </c>
      <c r="DJ49" s="22">
        <f t="shared" si="27"/>
        <v>0</v>
      </c>
      <c r="DK49" s="22">
        <f t="shared" si="28"/>
        <v>0</v>
      </c>
      <c r="DL49" s="22">
        <f t="shared" si="29"/>
        <v>0</v>
      </c>
      <c r="DM49" s="22">
        <f t="shared" si="30"/>
        <v>0</v>
      </c>
      <c r="DN49" s="22">
        <f t="shared" si="31"/>
        <v>0</v>
      </c>
      <c r="DO49" s="22">
        <f t="shared" si="32"/>
        <v>1</v>
      </c>
      <c r="DP49" s="22">
        <f t="shared" si="33"/>
        <v>0</v>
      </c>
      <c r="DQ49" s="22">
        <f t="shared" si="34"/>
        <v>0</v>
      </c>
      <c r="DR49" s="22">
        <f t="shared" si="35"/>
        <v>0</v>
      </c>
      <c r="DS49" s="22">
        <f t="shared" si="36"/>
        <v>0</v>
      </c>
      <c r="DT49" s="22">
        <f t="shared" si="37"/>
        <v>0</v>
      </c>
      <c r="DU49" s="22">
        <f t="shared" si="38"/>
        <v>0</v>
      </c>
      <c r="DV49" s="22">
        <f t="shared" si="39"/>
        <v>1</v>
      </c>
      <c r="DW49" s="22">
        <f t="shared" si="40"/>
        <v>0</v>
      </c>
      <c r="DX49" s="22">
        <f t="shared" si="41"/>
        <v>0</v>
      </c>
      <c r="DY49" s="22">
        <f t="shared" si="42"/>
        <v>0</v>
      </c>
      <c r="DZ49" s="22">
        <f t="shared" si="43"/>
        <v>0</v>
      </c>
      <c r="EA49" s="22">
        <f t="shared" si="44"/>
        <v>0</v>
      </c>
      <c r="EB49" s="22">
        <f t="shared" si="45"/>
        <v>0</v>
      </c>
      <c r="EC49" s="24">
        <f>DF49*100/('кол-во часов'!B46*18)</f>
        <v>8.8888888888888893</v>
      </c>
      <c r="ED49" s="24">
        <f>DG49*100/('кол-во часов'!C46*18)</f>
        <v>8.3333333333333339</v>
      </c>
      <c r="EE49" s="24" t="e">
        <f>DH49*100/('кол-во часов'!D65*17)</f>
        <v>#DIV/0!</v>
      </c>
      <c r="EF49" s="24" t="e">
        <f>DI49*100/('кол-во часов'!E46*18)</f>
        <v>#DIV/0!</v>
      </c>
      <c r="EG49" s="24" t="e">
        <f>DJ49*100/('кол-во часов'!F118*18)</f>
        <v>#DIV/0!</v>
      </c>
      <c r="EH49" s="24" t="e">
        <f>DK49*100/('кол-во часов'!G46*18)</f>
        <v>#DIV/0!</v>
      </c>
      <c r="EI49" s="24" t="e">
        <f>DL49*100/('кол-во часов'!H46*18)</f>
        <v>#DIV/0!</v>
      </c>
      <c r="EJ49" s="24" t="e">
        <f>DM49*100/('кол-во часов'!I46*18)</f>
        <v>#DIV/0!</v>
      </c>
      <c r="EK49" s="24" t="e">
        <f>DN49*100/('кол-во часов'!J46*18)</f>
        <v>#DIV/0!</v>
      </c>
      <c r="EL49" s="24">
        <f>DO49*100/('кол-во часов'!K46*18)</f>
        <v>1.3888888888888888</v>
      </c>
      <c r="EM49" s="24" t="e">
        <f>DP49*100/('кол-во часов'!L46*18)</f>
        <v>#DIV/0!</v>
      </c>
      <c r="EN49" s="24" t="e">
        <f>DQ49*100/('кол-во часов'!M46*18)</f>
        <v>#DIV/0!</v>
      </c>
      <c r="EO49" s="24" t="e">
        <f>DR49*100/('кол-во часов'!N46*18)</f>
        <v>#DIV/0!</v>
      </c>
      <c r="EP49" s="24">
        <f>DS49*100/('кол-во часов'!O46*18)</f>
        <v>0</v>
      </c>
      <c r="EQ49" s="24" t="e">
        <f>DT49*100/('кол-во часов'!P46*18)</f>
        <v>#DIV/0!</v>
      </c>
      <c r="ER49" s="24" t="e">
        <f>DU49*100/('кол-во часов'!Q46*18)</f>
        <v>#DIV/0!</v>
      </c>
      <c r="ES49" s="24">
        <f>DV49*100/('кол-во часов'!R46*18)</f>
        <v>2.7777777777777777</v>
      </c>
      <c r="ET49" s="24">
        <f>DW49*100/('кол-во часов'!S46*18)</f>
        <v>0</v>
      </c>
      <c r="EU49" s="24" t="e">
        <f>DX49*100/('кол-во часов'!T46*18)</f>
        <v>#DIV/0!</v>
      </c>
      <c r="EV49" s="24">
        <f>DY49*100/('кол-во часов'!U46*18)</f>
        <v>0</v>
      </c>
      <c r="EW49" s="24" t="e">
        <f>DZ49*100/('кол-во часов'!V46*18)</f>
        <v>#DIV/0!</v>
      </c>
      <c r="EX49" s="24">
        <f>EA49*100/('кол-во часов'!W46*18)</f>
        <v>0</v>
      </c>
      <c r="EY49" s="24">
        <f>EB49*100/('кол-во часов'!X46*18)</f>
        <v>0</v>
      </c>
    </row>
    <row r="50" spans="1:155" ht="18" customHeight="1" x14ac:dyDescent="0.25">
      <c r="A50" s="7"/>
      <c r="B50" s="7"/>
      <c r="D50" s="26" t="s">
        <v>102</v>
      </c>
      <c r="E50" s="3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1" t="s">
        <v>14</v>
      </c>
      <c r="V50" s="21" t="s">
        <v>15</v>
      </c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1" t="s">
        <v>14</v>
      </c>
      <c r="AH50" s="21" t="s">
        <v>15</v>
      </c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1" t="s">
        <v>14</v>
      </c>
      <c r="AT50" s="42" t="s">
        <v>15</v>
      </c>
      <c r="AU50" s="20"/>
      <c r="AV50" s="20"/>
      <c r="AW50" s="20"/>
      <c r="AX50" s="20"/>
      <c r="AY50" s="20"/>
      <c r="AZ50" s="20"/>
      <c r="BA50" s="20"/>
      <c r="BB50" s="20"/>
      <c r="BC50" s="20"/>
      <c r="BD50" s="21" t="s">
        <v>14</v>
      </c>
      <c r="BE50" s="21" t="s">
        <v>15</v>
      </c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1" t="s">
        <v>14</v>
      </c>
      <c r="BT50" s="20"/>
      <c r="BU50" s="20"/>
      <c r="BV50" s="20"/>
      <c r="BW50" s="20"/>
      <c r="BX50" s="64" t="s">
        <v>15</v>
      </c>
      <c r="BY50" s="20"/>
      <c r="BZ50" s="20"/>
      <c r="CA50" s="20"/>
      <c r="CB50" s="20"/>
      <c r="CC50" s="21" t="s">
        <v>14</v>
      </c>
      <c r="CD50" s="21"/>
      <c r="CE50" s="31" t="s">
        <v>87</v>
      </c>
      <c r="CF50" s="20"/>
      <c r="CG50" s="20"/>
      <c r="CH50" s="20"/>
      <c r="CI50" s="20"/>
      <c r="CJ50" s="20"/>
      <c r="CK50" s="43" t="s">
        <v>15</v>
      </c>
      <c r="CL50" s="21" t="s">
        <v>14</v>
      </c>
      <c r="CM50" s="20"/>
      <c r="CN50" s="20"/>
      <c r="CO50" s="20"/>
      <c r="CP50" s="20"/>
      <c r="CQ50" s="33"/>
      <c r="CR50" s="20"/>
      <c r="CS50" s="20"/>
      <c r="CT50" s="21" t="s">
        <v>29</v>
      </c>
      <c r="CU50" s="21" t="s">
        <v>22</v>
      </c>
      <c r="CV50" s="31" t="s">
        <v>14</v>
      </c>
      <c r="CW50" s="20"/>
      <c r="CX50" s="20"/>
      <c r="CY50" s="20"/>
      <c r="CZ50" s="20"/>
      <c r="DA50" s="20"/>
      <c r="DB50" s="20"/>
      <c r="DC50" s="20"/>
      <c r="DD50" s="20"/>
      <c r="DE50" s="20"/>
      <c r="DF50" s="22">
        <f t="shared" si="23"/>
        <v>8</v>
      </c>
      <c r="DG50" s="23">
        <f t="shared" si="24"/>
        <v>6</v>
      </c>
      <c r="DH50" s="22">
        <f t="shared" si="25"/>
        <v>0</v>
      </c>
      <c r="DI50" s="22">
        <f t="shared" si="26"/>
        <v>0</v>
      </c>
      <c r="DJ50" s="22">
        <f t="shared" si="27"/>
        <v>0</v>
      </c>
      <c r="DK50" s="22">
        <f t="shared" si="28"/>
        <v>0</v>
      </c>
      <c r="DL50" s="22">
        <f t="shared" si="29"/>
        <v>0</v>
      </c>
      <c r="DM50" s="22">
        <f t="shared" si="30"/>
        <v>0</v>
      </c>
      <c r="DN50" s="22">
        <f t="shared" si="31"/>
        <v>0</v>
      </c>
      <c r="DO50" s="22">
        <f t="shared" si="32"/>
        <v>1</v>
      </c>
      <c r="DP50" s="22">
        <f t="shared" si="33"/>
        <v>0</v>
      </c>
      <c r="DQ50" s="22">
        <f t="shared" si="34"/>
        <v>0</v>
      </c>
      <c r="DR50" s="22">
        <f t="shared" si="35"/>
        <v>0</v>
      </c>
      <c r="DS50" s="22">
        <f t="shared" si="36"/>
        <v>0</v>
      </c>
      <c r="DT50" s="22">
        <f t="shared" si="37"/>
        <v>0</v>
      </c>
      <c r="DU50" s="22">
        <f t="shared" si="38"/>
        <v>0</v>
      </c>
      <c r="DV50" s="22">
        <f t="shared" si="39"/>
        <v>1</v>
      </c>
      <c r="DW50" s="22">
        <f t="shared" si="40"/>
        <v>0</v>
      </c>
      <c r="DX50" s="22">
        <f t="shared" si="41"/>
        <v>0</v>
      </c>
      <c r="DY50" s="22">
        <f t="shared" si="42"/>
        <v>0</v>
      </c>
      <c r="DZ50" s="22">
        <f t="shared" si="43"/>
        <v>0</v>
      </c>
      <c r="EA50" s="22">
        <f t="shared" si="44"/>
        <v>0</v>
      </c>
      <c r="EB50" s="22">
        <f t="shared" si="45"/>
        <v>0</v>
      </c>
      <c r="EC50" s="24">
        <f>DF50*100/('кол-во часов'!B47*18)</f>
        <v>8.8888888888888893</v>
      </c>
      <c r="ED50" s="24">
        <f>DG50*100/('кол-во часов'!C47*18)</f>
        <v>8.3333333333333339</v>
      </c>
      <c r="EE50" s="24" t="e">
        <f>DH50*100/('кол-во часов'!D66*17)</f>
        <v>#DIV/0!</v>
      </c>
      <c r="EF50" s="24" t="e">
        <f>DI50*100/('кол-во часов'!E47*18)</f>
        <v>#DIV/0!</v>
      </c>
      <c r="EG50" s="24" t="e">
        <f>DJ50*100/('кол-во часов'!F119*18)</f>
        <v>#DIV/0!</v>
      </c>
      <c r="EH50" s="24" t="e">
        <f>DK50*100/('кол-во часов'!G47*18)</f>
        <v>#DIV/0!</v>
      </c>
      <c r="EI50" s="24" t="e">
        <f>DL50*100/('кол-во часов'!H47*18)</f>
        <v>#DIV/0!</v>
      </c>
      <c r="EJ50" s="24" t="e">
        <f>DM50*100/('кол-во часов'!I47*18)</f>
        <v>#DIV/0!</v>
      </c>
      <c r="EK50" s="24" t="e">
        <f>DN50*100/('кол-во часов'!J47*18)</f>
        <v>#DIV/0!</v>
      </c>
      <c r="EL50" s="24">
        <f>DO50*100/('кол-во часов'!K47*18)</f>
        <v>1.3888888888888888</v>
      </c>
      <c r="EM50" s="24" t="e">
        <f>DP50*100/('кол-во часов'!L47*18)</f>
        <v>#DIV/0!</v>
      </c>
      <c r="EN50" s="24" t="e">
        <f>DQ50*100/('кол-во часов'!M47*18)</f>
        <v>#DIV/0!</v>
      </c>
      <c r="EO50" s="24" t="e">
        <f>DR50*100/('кол-во часов'!N47*18)</f>
        <v>#DIV/0!</v>
      </c>
      <c r="EP50" s="24">
        <f>DS50*100/('кол-во часов'!O47*18)</f>
        <v>0</v>
      </c>
      <c r="EQ50" s="24" t="e">
        <f>DT50*100/('кол-во часов'!P47*18)</f>
        <v>#DIV/0!</v>
      </c>
      <c r="ER50" s="24" t="e">
        <f>DU50*100/('кол-во часов'!Q47*18)</f>
        <v>#DIV/0!</v>
      </c>
      <c r="ES50" s="24">
        <f>DV50*100/('кол-во часов'!R47*18)</f>
        <v>2.7777777777777777</v>
      </c>
      <c r="ET50" s="24">
        <f>DW50*100/('кол-во часов'!S47*18)</f>
        <v>0</v>
      </c>
      <c r="EU50" s="24" t="e">
        <f>DX50*100/('кол-во часов'!T47*18)</f>
        <v>#DIV/0!</v>
      </c>
      <c r="EV50" s="24">
        <f>DY50*100/('кол-во часов'!U47*18)</f>
        <v>0</v>
      </c>
      <c r="EW50" s="24" t="e">
        <f>DZ50*100/('кол-во часов'!V47*18)</f>
        <v>#DIV/0!</v>
      </c>
      <c r="EX50" s="24">
        <f>EA50*100/('кол-во часов'!W47*18)</f>
        <v>0</v>
      </c>
      <c r="EY50" s="24">
        <f>EB50*100/('кол-во часов'!X47*18)</f>
        <v>0</v>
      </c>
    </row>
    <row r="51" spans="1:155" ht="18" customHeight="1" x14ac:dyDescent="0.25">
      <c r="A51" s="7"/>
      <c r="B51" s="7"/>
      <c r="D51" s="26" t="s">
        <v>103</v>
      </c>
      <c r="E51" s="38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 t="s">
        <v>14</v>
      </c>
      <c r="V51" s="21" t="s">
        <v>15</v>
      </c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1" t="s">
        <v>14</v>
      </c>
      <c r="AH51" s="21" t="s">
        <v>15</v>
      </c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1" t="s">
        <v>14</v>
      </c>
      <c r="AT51" s="42" t="s">
        <v>15</v>
      </c>
      <c r="AU51" s="20"/>
      <c r="AV51" s="20"/>
      <c r="AW51" s="20"/>
      <c r="AX51" s="20"/>
      <c r="AY51" s="20"/>
      <c r="AZ51" s="20"/>
      <c r="BA51" s="20"/>
      <c r="BB51" s="20"/>
      <c r="BC51" s="20"/>
      <c r="BD51" s="21" t="s">
        <v>14</v>
      </c>
      <c r="BE51" s="21" t="s">
        <v>15</v>
      </c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1" t="s">
        <v>14</v>
      </c>
      <c r="BT51" s="20"/>
      <c r="BU51" s="20"/>
      <c r="BV51" s="20"/>
      <c r="BW51" s="20"/>
      <c r="BX51" s="64" t="s">
        <v>15</v>
      </c>
      <c r="BY51" s="20"/>
      <c r="BZ51" s="20"/>
      <c r="CA51" s="20"/>
      <c r="CB51" s="20"/>
      <c r="CC51" s="21" t="s">
        <v>14</v>
      </c>
      <c r="CD51" s="21"/>
      <c r="CE51" s="31" t="s">
        <v>87</v>
      </c>
      <c r="CF51" s="20"/>
      <c r="CG51" s="20"/>
      <c r="CH51" s="20"/>
      <c r="CI51" s="20"/>
      <c r="CJ51" s="20"/>
      <c r="CK51" s="43" t="s">
        <v>15</v>
      </c>
      <c r="CL51" s="21" t="s">
        <v>14</v>
      </c>
      <c r="CM51" s="20"/>
      <c r="CN51" s="20"/>
      <c r="CO51" s="20"/>
      <c r="CP51" s="20"/>
      <c r="CQ51" s="33"/>
      <c r="CR51" s="21" t="s">
        <v>22</v>
      </c>
      <c r="CS51" s="20"/>
      <c r="CT51" s="21" t="s">
        <v>29</v>
      </c>
      <c r="CU51" s="20"/>
      <c r="CV51" s="31" t="s">
        <v>14</v>
      </c>
      <c r="CW51" s="20"/>
      <c r="CX51" s="20"/>
      <c r="CY51" s="20"/>
      <c r="CZ51" s="20"/>
      <c r="DA51" s="20"/>
      <c r="DB51" s="20"/>
      <c r="DC51" s="20"/>
      <c r="DD51" s="20"/>
      <c r="DE51" s="20"/>
      <c r="DF51" s="22">
        <f t="shared" si="23"/>
        <v>8</v>
      </c>
      <c r="DG51" s="23">
        <f t="shared" si="24"/>
        <v>6</v>
      </c>
      <c r="DH51" s="22">
        <f t="shared" si="25"/>
        <v>0</v>
      </c>
      <c r="DI51" s="22">
        <f t="shared" si="26"/>
        <v>0</v>
      </c>
      <c r="DJ51" s="22">
        <f t="shared" si="27"/>
        <v>0</v>
      </c>
      <c r="DK51" s="22">
        <f t="shared" si="28"/>
        <v>0</v>
      </c>
      <c r="DL51" s="22">
        <f t="shared" si="29"/>
        <v>0</v>
      </c>
      <c r="DM51" s="22">
        <f t="shared" si="30"/>
        <v>0</v>
      </c>
      <c r="DN51" s="22">
        <f t="shared" si="31"/>
        <v>0</v>
      </c>
      <c r="DO51" s="22">
        <f t="shared" si="32"/>
        <v>1</v>
      </c>
      <c r="DP51" s="22">
        <f t="shared" si="33"/>
        <v>0</v>
      </c>
      <c r="DQ51" s="22">
        <f t="shared" si="34"/>
        <v>0</v>
      </c>
      <c r="DR51" s="22">
        <f t="shared" si="35"/>
        <v>0</v>
      </c>
      <c r="DS51" s="22">
        <f t="shared" si="36"/>
        <v>0</v>
      </c>
      <c r="DT51" s="22">
        <f t="shared" si="37"/>
        <v>0</v>
      </c>
      <c r="DU51" s="22">
        <f t="shared" si="38"/>
        <v>0</v>
      </c>
      <c r="DV51" s="22">
        <f t="shared" si="39"/>
        <v>1</v>
      </c>
      <c r="DW51" s="22">
        <f t="shared" si="40"/>
        <v>0</v>
      </c>
      <c r="DX51" s="22">
        <f t="shared" si="41"/>
        <v>0</v>
      </c>
      <c r="DY51" s="22">
        <f t="shared" si="42"/>
        <v>0</v>
      </c>
      <c r="DZ51" s="22">
        <f t="shared" si="43"/>
        <v>0</v>
      </c>
      <c r="EA51" s="22">
        <f t="shared" si="44"/>
        <v>0</v>
      </c>
      <c r="EB51" s="22">
        <f t="shared" si="45"/>
        <v>0</v>
      </c>
      <c r="EC51" s="24">
        <f>DF51*100/('кол-во часов'!B48*18)</f>
        <v>8.8888888888888893</v>
      </c>
      <c r="ED51" s="24">
        <f>DG51*100/('кол-во часов'!C48*18)</f>
        <v>8.3333333333333339</v>
      </c>
      <c r="EE51" s="24" t="e">
        <f>DH51*100/('кол-во часов'!D67*17)</f>
        <v>#DIV/0!</v>
      </c>
      <c r="EF51" s="24" t="e">
        <f>DI51*100/('кол-во часов'!E48*18)</f>
        <v>#DIV/0!</v>
      </c>
      <c r="EG51" s="24" t="e">
        <f>DJ51*100/('кол-во часов'!F120*18)</f>
        <v>#DIV/0!</v>
      </c>
      <c r="EH51" s="24" t="e">
        <f>DK51*100/('кол-во часов'!G48*18)</f>
        <v>#DIV/0!</v>
      </c>
      <c r="EI51" s="24" t="e">
        <f>DL51*100/('кол-во часов'!H48*18)</f>
        <v>#DIV/0!</v>
      </c>
      <c r="EJ51" s="24" t="e">
        <f>DM51*100/('кол-во часов'!I48*18)</f>
        <v>#DIV/0!</v>
      </c>
      <c r="EK51" s="24" t="e">
        <f>DN51*100/('кол-во часов'!J48*18)</f>
        <v>#DIV/0!</v>
      </c>
      <c r="EL51" s="24">
        <f>DO51*100/('кол-во часов'!K48*18)</f>
        <v>1.3888888888888888</v>
      </c>
      <c r="EM51" s="24" t="e">
        <f>DP51*100/('кол-во часов'!L48*18)</f>
        <v>#DIV/0!</v>
      </c>
      <c r="EN51" s="24" t="e">
        <f>DQ51*100/('кол-во часов'!M48*18)</f>
        <v>#DIV/0!</v>
      </c>
      <c r="EO51" s="24" t="e">
        <f>DR51*100/('кол-во часов'!N48*18)</f>
        <v>#DIV/0!</v>
      </c>
      <c r="EP51" s="24">
        <f>DS51*100/('кол-во часов'!O48*18)</f>
        <v>0</v>
      </c>
      <c r="EQ51" s="24" t="e">
        <f>DT51*100/('кол-во часов'!P48*18)</f>
        <v>#DIV/0!</v>
      </c>
      <c r="ER51" s="24" t="e">
        <f>DU51*100/('кол-во часов'!Q48*18)</f>
        <v>#DIV/0!</v>
      </c>
      <c r="ES51" s="24">
        <f>DV51*100/('кол-во часов'!R48*18)</f>
        <v>2.7777777777777777</v>
      </c>
      <c r="ET51" s="24">
        <f>DW51*100/('кол-во часов'!S48*18)</f>
        <v>0</v>
      </c>
      <c r="EU51" s="24" t="e">
        <f>DX51*100/('кол-во часов'!T48*18)</f>
        <v>#DIV/0!</v>
      </c>
      <c r="EV51" s="24">
        <f>DY51*100/('кол-во часов'!U48*18)</f>
        <v>0</v>
      </c>
      <c r="EW51" s="24" t="e">
        <f>DZ51*100/('кол-во часов'!V48*18)</f>
        <v>#DIV/0!</v>
      </c>
      <c r="EX51" s="24">
        <f>EA51*100/('кол-во часов'!W48*18)</f>
        <v>0</v>
      </c>
      <c r="EY51" s="24">
        <f>EB51*100/('кол-во часов'!X48*18)</f>
        <v>0</v>
      </c>
    </row>
    <row r="52" spans="1:155" ht="18" customHeight="1" x14ac:dyDescent="0.25">
      <c r="A52" s="7"/>
      <c r="B52" s="7"/>
      <c r="D52" s="26" t="s">
        <v>104</v>
      </c>
      <c r="E52" s="38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 t="s">
        <v>14</v>
      </c>
      <c r="V52" s="21" t="s">
        <v>15</v>
      </c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1" t="s">
        <v>14</v>
      </c>
      <c r="AH52" s="21" t="s">
        <v>15</v>
      </c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1" t="s">
        <v>14</v>
      </c>
      <c r="AT52" s="42" t="s">
        <v>15</v>
      </c>
      <c r="AU52" s="20"/>
      <c r="AV52" s="20"/>
      <c r="AW52" s="20"/>
      <c r="AX52" s="20"/>
      <c r="AY52" s="20"/>
      <c r="AZ52" s="20"/>
      <c r="BA52" s="20"/>
      <c r="BB52" s="20"/>
      <c r="BC52" s="20"/>
      <c r="BD52" s="21" t="s">
        <v>14</v>
      </c>
      <c r="BE52" s="21" t="s">
        <v>15</v>
      </c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1" t="s">
        <v>14</v>
      </c>
      <c r="BT52" s="20"/>
      <c r="BU52" s="20"/>
      <c r="BV52" s="20"/>
      <c r="BW52" s="20"/>
      <c r="BX52" s="64" t="s">
        <v>15</v>
      </c>
      <c r="BY52" s="20"/>
      <c r="BZ52" s="20"/>
      <c r="CA52" s="20"/>
      <c r="CB52" s="20"/>
      <c r="CC52" s="21" t="s">
        <v>14</v>
      </c>
      <c r="CD52" s="21"/>
      <c r="CE52" s="31" t="s">
        <v>87</v>
      </c>
      <c r="CF52" s="20"/>
      <c r="CG52" s="20"/>
      <c r="CH52" s="20"/>
      <c r="CI52" s="20"/>
      <c r="CJ52" s="20"/>
      <c r="CK52" s="43" t="s">
        <v>15</v>
      </c>
      <c r="CL52" s="21" t="s">
        <v>14</v>
      </c>
      <c r="CM52" s="20"/>
      <c r="CN52" s="20"/>
      <c r="CO52" s="20"/>
      <c r="CP52" s="20"/>
      <c r="CQ52" s="33"/>
      <c r="CR52" s="21"/>
      <c r="CS52" s="20"/>
      <c r="CT52" s="21" t="s">
        <v>22</v>
      </c>
      <c r="CU52" s="21" t="s">
        <v>29</v>
      </c>
      <c r="CV52" s="31" t="s">
        <v>14</v>
      </c>
      <c r="CW52" s="20"/>
      <c r="CX52" s="20"/>
      <c r="CY52" s="20"/>
      <c r="CZ52" s="20"/>
      <c r="DA52" s="20"/>
      <c r="DB52" s="20"/>
      <c r="DC52" s="20"/>
      <c r="DD52" s="20"/>
      <c r="DE52" s="20"/>
      <c r="DF52" s="22">
        <f t="shared" si="23"/>
        <v>8</v>
      </c>
      <c r="DG52" s="23">
        <f t="shared" si="24"/>
        <v>6</v>
      </c>
      <c r="DH52" s="22">
        <f t="shared" si="25"/>
        <v>0</v>
      </c>
      <c r="DI52" s="22">
        <f t="shared" si="26"/>
        <v>0</v>
      </c>
      <c r="DJ52" s="22">
        <f t="shared" si="27"/>
        <v>0</v>
      </c>
      <c r="DK52" s="22">
        <f t="shared" si="28"/>
        <v>0</v>
      </c>
      <c r="DL52" s="22">
        <f t="shared" si="29"/>
        <v>0</v>
      </c>
      <c r="DM52" s="22">
        <f t="shared" si="30"/>
        <v>0</v>
      </c>
      <c r="DN52" s="22">
        <f t="shared" si="31"/>
        <v>0</v>
      </c>
      <c r="DO52" s="22">
        <f t="shared" si="32"/>
        <v>1</v>
      </c>
      <c r="DP52" s="22">
        <f t="shared" si="33"/>
        <v>0</v>
      </c>
      <c r="DQ52" s="22">
        <f t="shared" si="34"/>
        <v>0</v>
      </c>
      <c r="DR52" s="22">
        <f t="shared" si="35"/>
        <v>0</v>
      </c>
      <c r="DS52" s="22">
        <f t="shared" si="36"/>
        <v>0</v>
      </c>
      <c r="DT52" s="22">
        <f t="shared" si="37"/>
        <v>0</v>
      </c>
      <c r="DU52" s="22">
        <f t="shared" si="38"/>
        <v>0</v>
      </c>
      <c r="DV52" s="22">
        <f t="shared" si="39"/>
        <v>1</v>
      </c>
      <c r="DW52" s="22">
        <f t="shared" si="40"/>
        <v>0</v>
      </c>
      <c r="DX52" s="22">
        <f t="shared" si="41"/>
        <v>0</v>
      </c>
      <c r="DY52" s="22">
        <f t="shared" si="42"/>
        <v>0</v>
      </c>
      <c r="DZ52" s="22">
        <f t="shared" si="43"/>
        <v>0</v>
      </c>
      <c r="EA52" s="22">
        <f t="shared" si="44"/>
        <v>0</v>
      </c>
      <c r="EB52" s="22">
        <f t="shared" si="45"/>
        <v>0</v>
      </c>
      <c r="EC52" s="24">
        <f>DF52*100/('кол-во часов'!B49*18)</f>
        <v>8.8888888888888893</v>
      </c>
      <c r="ED52" s="24">
        <f>DG52*100/('кол-во часов'!C49*18)</f>
        <v>8.3333333333333339</v>
      </c>
      <c r="EE52" s="24" t="e">
        <f>DH52*100/('кол-во часов'!D68*17)</f>
        <v>#DIV/0!</v>
      </c>
      <c r="EF52" s="24" t="e">
        <f>DI52*100/('кол-во часов'!E49*18)</f>
        <v>#DIV/0!</v>
      </c>
      <c r="EG52" s="24" t="e">
        <f>DJ52*100/('кол-во часов'!F121*18)</f>
        <v>#DIV/0!</v>
      </c>
      <c r="EH52" s="24" t="e">
        <f>DK52*100/('кол-во часов'!G49*18)</f>
        <v>#DIV/0!</v>
      </c>
      <c r="EI52" s="24" t="e">
        <f>DL52*100/('кол-во часов'!H49*18)</f>
        <v>#DIV/0!</v>
      </c>
      <c r="EJ52" s="24" t="e">
        <f>DM52*100/('кол-во часов'!I49*18)</f>
        <v>#DIV/0!</v>
      </c>
      <c r="EK52" s="24" t="e">
        <f>DN52*100/('кол-во часов'!J49*18)</f>
        <v>#DIV/0!</v>
      </c>
      <c r="EL52" s="24">
        <f>DO52*100/('кол-во часов'!K49*18)</f>
        <v>1.3888888888888888</v>
      </c>
      <c r="EM52" s="24" t="e">
        <f>DP52*100/('кол-во часов'!L49*18)</f>
        <v>#DIV/0!</v>
      </c>
      <c r="EN52" s="24" t="e">
        <f>DQ52*100/('кол-во часов'!M49*18)</f>
        <v>#DIV/0!</v>
      </c>
      <c r="EO52" s="24" t="e">
        <f>DR52*100/('кол-во часов'!N49*18)</f>
        <v>#DIV/0!</v>
      </c>
      <c r="EP52" s="24">
        <f>DS52*100/('кол-во часов'!O49*18)</f>
        <v>0</v>
      </c>
      <c r="EQ52" s="24" t="e">
        <f>DT52*100/('кол-во часов'!P49*18)</f>
        <v>#DIV/0!</v>
      </c>
      <c r="ER52" s="24" t="e">
        <f>DU52*100/('кол-во часов'!Q49*18)</f>
        <v>#DIV/0!</v>
      </c>
      <c r="ES52" s="24">
        <f>DV52*100/('кол-во часов'!R49*18)</f>
        <v>2.7777777777777777</v>
      </c>
      <c r="ET52" s="24">
        <f>DW52*100/('кол-во часов'!S49*18)</f>
        <v>0</v>
      </c>
      <c r="EU52" s="24" t="e">
        <f>DX52*100/('кол-во часов'!T49*18)</f>
        <v>#DIV/0!</v>
      </c>
      <c r="EV52" s="24">
        <f>DY52*100/('кол-во часов'!U49*18)</f>
        <v>0</v>
      </c>
      <c r="EW52" s="24" t="e">
        <f>DZ52*100/('кол-во часов'!V49*18)</f>
        <v>#DIV/0!</v>
      </c>
      <c r="EX52" s="24">
        <f>EA52*100/('кол-во часов'!W49*18)</f>
        <v>0</v>
      </c>
      <c r="EY52" s="24">
        <f>EB52*100/('кол-во часов'!X49*18)</f>
        <v>0</v>
      </c>
    </row>
    <row r="53" spans="1:155" ht="18" customHeight="1" x14ac:dyDescent="0.25">
      <c r="A53" s="7"/>
      <c r="B53" s="7"/>
      <c r="D53" s="26" t="s">
        <v>105</v>
      </c>
      <c r="E53" s="38"/>
      <c r="F53" s="20"/>
      <c r="G53" s="20"/>
      <c r="H53" s="20"/>
      <c r="I53" s="20"/>
      <c r="J53" s="20"/>
      <c r="K53" s="20"/>
      <c r="L53" s="20"/>
      <c r="M53" s="20"/>
      <c r="N53" s="20"/>
      <c r="O53" s="21" t="s">
        <v>15</v>
      </c>
      <c r="P53" s="20"/>
      <c r="Q53" s="20"/>
      <c r="R53" s="20"/>
      <c r="S53" s="20"/>
      <c r="T53" s="20"/>
      <c r="U53" s="21"/>
      <c r="V53" s="21" t="s">
        <v>26</v>
      </c>
      <c r="W53" s="20"/>
      <c r="X53" s="20"/>
      <c r="Y53" s="20"/>
      <c r="Z53" s="20"/>
      <c r="AA53" s="20"/>
      <c r="AB53" s="20"/>
      <c r="AC53" s="21" t="s">
        <v>15</v>
      </c>
      <c r="AD53" s="21" t="s">
        <v>14</v>
      </c>
      <c r="AE53" s="20"/>
      <c r="AF53" s="20"/>
      <c r="AG53" s="21"/>
      <c r="AH53" s="21"/>
      <c r="AI53" s="20"/>
      <c r="AJ53" s="21"/>
      <c r="AK53" s="20"/>
      <c r="AL53" s="20"/>
      <c r="AM53" s="20"/>
      <c r="AN53" s="21" t="s">
        <v>26</v>
      </c>
      <c r="AO53" s="20"/>
      <c r="AP53" s="20"/>
      <c r="AQ53" s="20"/>
      <c r="AR53" s="20"/>
      <c r="AS53" s="21" t="s">
        <v>15</v>
      </c>
      <c r="AT53" s="20"/>
      <c r="AU53" s="20"/>
      <c r="AV53" s="20"/>
      <c r="AW53" s="20"/>
      <c r="AX53" s="20"/>
      <c r="AY53" s="20"/>
      <c r="AZ53" s="21" t="s">
        <v>26</v>
      </c>
      <c r="BA53" s="20"/>
      <c r="BB53" s="20"/>
      <c r="BC53" s="20"/>
      <c r="BD53" s="20"/>
      <c r="BE53" s="20"/>
      <c r="BF53" s="20"/>
      <c r="BG53" s="21" t="s">
        <v>15</v>
      </c>
      <c r="BH53" s="20"/>
      <c r="BI53" s="20"/>
      <c r="BJ53" s="21" t="s">
        <v>14</v>
      </c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1"/>
      <c r="BX53" s="20"/>
      <c r="BY53" s="21"/>
      <c r="BZ53" s="21" t="s">
        <v>14</v>
      </c>
      <c r="CA53" s="20"/>
      <c r="CB53" s="20"/>
      <c r="CC53" s="55" t="s">
        <v>87</v>
      </c>
      <c r="CD53" s="31"/>
      <c r="CE53" s="20"/>
      <c r="CF53" s="21" t="s">
        <v>26</v>
      </c>
      <c r="CG53" s="20"/>
      <c r="CH53" s="20"/>
      <c r="CI53" s="20"/>
      <c r="CJ53" s="20"/>
      <c r="CK53" s="43" t="s">
        <v>15</v>
      </c>
      <c r="CL53" s="20"/>
      <c r="CM53" s="20"/>
      <c r="CN53" s="20"/>
      <c r="CO53" s="31" t="s">
        <v>87</v>
      </c>
      <c r="CP53" s="21"/>
      <c r="CQ53" s="20"/>
      <c r="CR53" s="20"/>
      <c r="CS53" s="20"/>
      <c r="CT53" s="21" t="s">
        <v>22</v>
      </c>
      <c r="CU53" s="21" t="s">
        <v>26</v>
      </c>
      <c r="CV53" s="31" t="s">
        <v>14</v>
      </c>
      <c r="CW53" s="20"/>
      <c r="CX53" s="20"/>
      <c r="CY53" s="20"/>
      <c r="CZ53" s="21"/>
      <c r="DA53" s="21" t="s">
        <v>15</v>
      </c>
      <c r="DB53" s="20"/>
      <c r="DC53" s="20"/>
      <c r="DD53" s="20"/>
      <c r="DE53" s="20"/>
      <c r="DF53" s="22">
        <f t="shared" si="23"/>
        <v>4</v>
      </c>
      <c r="DG53" s="23">
        <f t="shared" si="24"/>
        <v>6</v>
      </c>
      <c r="DH53" s="22">
        <f t="shared" si="25"/>
        <v>0</v>
      </c>
      <c r="DI53" s="22">
        <f t="shared" si="26"/>
        <v>0</v>
      </c>
      <c r="DJ53" s="22">
        <f t="shared" si="27"/>
        <v>0</v>
      </c>
      <c r="DK53" s="22">
        <f t="shared" si="28"/>
        <v>0</v>
      </c>
      <c r="DL53" s="22">
        <f t="shared" si="29"/>
        <v>0</v>
      </c>
      <c r="DM53" s="22">
        <f t="shared" si="30"/>
        <v>0</v>
      </c>
      <c r="DN53" s="22">
        <f t="shared" si="31"/>
        <v>0</v>
      </c>
      <c r="DO53" s="22">
        <f t="shared" si="32"/>
        <v>1</v>
      </c>
      <c r="DP53" s="22">
        <f t="shared" si="33"/>
        <v>0</v>
      </c>
      <c r="DQ53" s="22">
        <f t="shared" si="34"/>
        <v>0</v>
      </c>
      <c r="DR53" s="22">
        <f t="shared" si="35"/>
        <v>0</v>
      </c>
      <c r="DS53" s="22">
        <f t="shared" si="36"/>
        <v>5</v>
      </c>
      <c r="DT53" s="22">
        <f t="shared" si="37"/>
        <v>0</v>
      </c>
      <c r="DU53" s="22">
        <f t="shared" si="38"/>
        <v>0</v>
      </c>
      <c r="DV53" s="22">
        <f t="shared" si="39"/>
        <v>0</v>
      </c>
      <c r="DW53" s="22">
        <f t="shared" si="40"/>
        <v>0</v>
      </c>
      <c r="DX53" s="22">
        <f t="shared" si="41"/>
        <v>0</v>
      </c>
      <c r="DY53" s="22">
        <f t="shared" si="42"/>
        <v>0</v>
      </c>
      <c r="DZ53" s="22">
        <f t="shared" si="43"/>
        <v>0</v>
      </c>
      <c r="EA53" s="22">
        <f t="shared" si="44"/>
        <v>0</v>
      </c>
      <c r="EB53" s="22">
        <f t="shared" si="45"/>
        <v>0</v>
      </c>
      <c r="EC53" s="24">
        <f>DF53*100/('кол-во часов'!B50*18)</f>
        <v>4.4444444444444446</v>
      </c>
      <c r="ED53" s="24">
        <f>DG53*100/('кол-во часов'!C50*18)</f>
        <v>6.666666666666667</v>
      </c>
      <c r="EE53" s="24" t="e">
        <f>DH53*100/('кол-во часов'!D69*17)</f>
        <v>#DIV/0!</v>
      </c>
      <c r="EF53" s="24" t="e">
        <f>DI53*100/('кол-во часов'!E50*18)</f>
        <v>#DIV/0!</v>
      </c>
      <c r="EG53" s="24" t="e">
        <f>DJ53*100/('кол-во часов'!F122*18)</f>
        <v>#DIV/0!</v>
      </c>
      <c r="EH53" s="24" t="e">
        <f>DK53*100/('кол-во часов'!G50*18)</f>
        <v>#DIV/0!</v>
      </c>
      <c r="EI53" s="24" t="e">
        <f>DL53*100/('кол-во часов'!H50*18)</f>
        <v>#DIV/0!</v>
      </c>
      <c r="EJ53" s="24" t="e">
        <f>DM53*100/('кол-во часов'!I50*18)</f>
        <v>#DIV/0!</v>
      </c>
      <c r="EK53" s="24">
        <f>DN53*100/('кол-во часов'!J50*18)</f>
        <v>0</v>
      </c>
      <c r="EL53" s="24">
        <f>DO53*100/('кол-во часов'!K50*18)</f>
        <v>1.8518518518518519</v>
      </c>
      <c r="EM53" s="24" t="e">
        <f>DP53*100/('кол-во часов'!L50*18)</f>
        <v>#DIV/0!</v>
      </c>
      <c r="EN53" s="24" t="e">
        <f>DQ53*100/('кол-во часов'!M50*18)</f>
        <v>#DIV/0!</v>
      </c>
      <c r="EO53" s="24" t="e">
        <f>DR53*100/('кол-во часов'!N50*18)</f>
        <v>#DIV/0!</v>
      </c>
      <c r="EP53" s="24">
        <f>DS53*100/('кол-во часов'!O50*18)</f>
        <v>9.2592592592592595</v>
      </c>
      <c r="EQ53" s="24" t="e">
        <f>DT53*100/('кол-во часов'!P50*18)</f>
        <v>#DIV/0!</v>
      </c>
      <c r="ER53" s="24" t="e">
        <f>DU53*100/('кол-во часов'!Q50*18)</f>
        <v>#DIV/0!</v>
      </c>
      <c r="ES53" s="24" t="e">
        <f>DV53*100/('кол-во часов'!R50*18)</f>
        <v>#DIV/0!</v>
      </c>
      <c r="ET53" s="24">
        <f>DW53*100/('кол-во часов'!S50*18)</f>
        <v>0</v>
      </c>
      <c r="EU53" s="24">
        <f>DX53*100/('кол-во часов'!T50*18)</f>
        <v>0</v>
      </c>
      <c r="EV53" s="24">
        <f>DY53*100/('кол-во часов'!U50*18)</f>
        <v>0</v>
      </c>
      <c r="EW53" s="24" t="e">
        <f>DZ53*100/('кол-во часов'!V50*18)</f>
        <v>#DIV/0!</v>
      </c>
      <c r="EX53" s="24">
        <f>EA53*100/('кол-во часов'!W50*18)</f>
        <v>0</v>
      </c>
      <c r="EY53" s="24">
        <f>EB53*100/('кол-во часов'!X50*18)</f>
        <v>0</v>
      </c>
    </row>
    <row r="54" spans="1:155" ht="17.25" customHeight="1" x14ac:dyDescent="0.25">
      <c r="A54" s="30"/>
      <c r="B54" s="45"/>
      <c r="D54" s="26" t="s">
        <v>106</v>
      </c>
      <c r="E54" s="38"/>
      <c r="F54" s="20"/>
      <c r="G54" s="20"/>
      <c r="H54" s="20"/>
      <c r="I54" s="20"/>
      <c r="J54" s="20"/>
      <c r="K54" s="20"/>
      <c r="L54" s="20"/>
      <c r="M54" s="20"/>
      <c r="N54" s="20"/>
      <c r="O54" s="21" t="s">
        <v>15</v>
      </c>
      <c r="P54" s="20"/>
      <c r="Q54" s="20"/>
      <c r="R54" s="20"/>
      <c r="S54" s="20"/>
      <c r="T54" s="20"/>
      <c r="U54" s="20"/>
      <c r="V54" s="20"/>
      <c r="W54" s="21" t="s">
        <v>26</v>
      </c>
      <c r="X54" s="20"/>
      <c r="Y54" s="20"/>
      <c r="Z54" s="20"/>
      <c r="AA54" s="20"/>
      <c r="AB54" s="21" t="s">
        <v>14</v>
      </c>
      <c r="AC54" s="21" t="s">
        <v>15</v>
      </c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1"/>
      <c r="AO54" s="21" t="s">
        <v>26</v>
      </c>
      <c r="AP54" s="20"/>
      <c r="AQ54" s="20"/>
      <c r="AR54" s="20"/>
      <c r="AS54" s="21" t="s">
        <v>15</v>
      </c>
      <c r="AT54" s="20"/>
      <c r="AU54" s="20"/>
      <c r="AV54" s="20"/>
      <c r="AW54" s="20"/>
      <c r="AX54" s="20"/>
      <c r="AY54" s="20"/>
      <c r="AZ54" s="20"/>
      <c r="BA54" s="21" t="s">
        <v>26</v>
      </c>
      <c r="BB54" s="20"/>
      <c r="BC54" s="20"/>
      <c r="BD54" s="20"/>
      <c r="BE54" s="20"/>
      <c r="BF54" s="21" t="s">
        <v>14</v>
      </c>
      <c r="BG54" s="21" t="s">
        <v>15</v>
      </c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1" t="s">
        <v>14</v>
      </c>
      <c r="BY54" s="20"/>
      <c r="BZ54" s="20"/>
      <c r="CA54" s="20"/>
      <c r="CB54" s="20"/>
      <c r="CC54" s="55" t="s">
        <v>87</v>
      </c>
      <c r="CD54" s="31"/>
      <c r="CE54" s="21" t="s">
        <v>26</v>
      </c>
      <c r="CF54" s="20"/>
      <c r="CG54" s="20"/>
      <c r="CH54" s="20"/>
      <c r="CI54" s="20"/>
      <c r="CJ54" s="20"/>
      <c r="CK54" s="43" t="s">
        <v>15</v>
      </c>
      <c r="CL54" s="20"/>
      <c r="CM54" s="20"/>
      <c r="CN54" s="20"/>
      <c r="CO54" s="31" t="s">
        <v>87</v>
      </c>
      <c r="CP54" s="20"/>
      <c r="CQ54" s="20"/>
      <c r="CR54" s="20"/>
      <c r="CS54" s="20"/>
      <c r="CT54" s="21" t="s">
        <v>22</v>
      </c>
      <c r="CU54" s="20"/>
      <c r="CV54" s="31" t="s">
        <v>14</v>
      </c>
      <c r="CW54" s="21" t="s">
        <v>26</v>
      </c>
      <c r="CX54" s="20"/>
      <c r="CY54" s="21"/>
      <c r="CZ54" s="20"/>
      <c r="DA54" s="21" t="s">
        <v>15</v>
      </c>
      <c r="DB54" s="20"/>
      <c r="DC54" s="20"/>
      <c r="DD54" s="20"/>
      <c r="DE54" s="20"/>
      <c r="DF54" s="22">
        <f t="shared" si="23"/>
        <v>4</v>
      </c>
      <c r="DG54" s="23">
        <f t="shared" si="24"/>
        <v>6</v>
      </c>
      <c r="DH54" s="22">
        <f t="shared" si="25"/>
        <v>0</v>
      </c>
      <c r="DI54" s="22">
        <f t="shared" si="26"/>
        <v>0</v>
      </c>
      <c r="DJ54" s="22">
        <f t="shared" si="27"/>
        <v>0</v>
      </c>
      <c r="DK54" s="22">
        <f t="shared" si="28"/>
        <v>0</v>
      </c>
      <c r="DL54" s="22">
        <f t="shared" si="29"/>
        <v>0</v>
      </c>
      <c r="DM54" s="22">
        <f t="shared" si="30"/>
        <v>0</v>
      </c>
      <c r="DN54" s="22">
        <f t="shared" si="31"/>
        <v>0</v>
      </c>
      <c r="DO54" s="22">
        <f t="shared" si="32"/>
        <v>1</v>
      </c>
      <c r="DP54" s="22">
        <f t="shared" si="33"/>
        <v>0</v>
      </c>
      <c r="DQ54" s="22">
        <f t="shared" si="34"/>
        <v>0</v>
      </c>
      <c r="DR54" s="22">
        <f t="shared" si="35"/>
        <v>0</v>
      </c>
      <c r="DS54" s="22">
        <f t="shared" si="36"/>
        <v>5</v>
      </c>
      <c r="DT54" s="22">
        <f t="shared" si="37"/>
        <v>0</v>
      </c>
      <c r="DU54" s="22">
        <f t="shared" si="38"/>
        <v>0</v>
      </c>
      <c r="DV54" s="22">
        <f t="shared" si="39"/>
        <v>0</v>
      </c>
      <c r="DW54" s="22">
        <f t="shared" si="40"/>
        <v>0</v>
      </c>
      <c r="DX54" s="22">
        <f t="shared" si="41"/>
        <v>0</v>
      </c>
      <c r="DY54" s="22">
        <f t="shared" si="42"/>
        <v>0</v>
      </c>
      <c r="DZ54" s="22">
        <f t="shared" si="43"/>
        <v>0</v>
      </c>
      <c r="EA54" s="22">
        <f t="shared" si="44"/>
        <v>0</v>
      </c>
      <c r="EB54" s="22">
        <f t="shared" si="45"/>
        <v>0</v>
      </c>
      <c r="EC54" s="24">
        <f>DF54*100/('кол-во часов'!B51*18)</f>
        <v>4.4444444444444446</v>
      </c>
      <c r="ED54" s="24">
        <f>DG54*100/('кол-во часов'!C51*18)</f>
        <v>6.666666666666667</v>
      </c>
      <c r="EE54" s="24" t="e">
        <f>DH54*100/('кол-во часов'!D70*17)</f>
        <v>#DIV/0!</v>
      </c>
      <c r="EF54" s="24" t="e">
        <f>DI54*100/('кол-во часов'!E51*18)</f>
        <v>#DIV/0!</v>
      </c>
      <c r="EG54" s="24" t="e">
        <f>DJ54*100/('кол-во часов'!F123*18)</f>
        <v>#DIV/0!</v>
      </c>
      <c r="EH54" s="24" t="e">
        <f>DK54*100/('кол-во часов'!G51*18)</f>
        <v>#DIV/0!</v>
      </c>
      <c r="EI54" s="24" t="e">
        <f>DL54*100/('кол-во часов'!H51*18)</f>
        <v>#DIV/0!</v>
      </c>
      <c r="EJ54" s="24" t="e">
        <f>DM54*100/('кол-во часов'!I51*18)</f>
        <v>#DIV/0!</v>
      </c>
      <c r="EK54" s="24">
        <f>DN54*100/('кол-во часов'!J51*18)</f>
        <v>0</v>
      </c>
      <c r="EL54" s="24">
        <f>DO54*100/('кол-во часов'!K51*18)</f>
        <v>1.8518518518518519</v>
      </c>
      <c r="EM54" s="24" t="e">
        <f>DP54*100/('кол-во часов'!L51*18)</f>
        <v>#DIV/0!</v>
      </c>
      <c r="EN54" s="24" t="e">
        <f>DQ54*100/('кол-во часов'!M51*18)</f>
        <v>#DIV/0!</v>
      </c>
      <c r="EO54" s="24" t="e">
        <f>DR54*100/('кол-во часов'!N51*18)</f>
        <v>#DIV/0!</v>
      </c>
      <c r="EP54" s="24">
        <f>DS54*100/('кол-во часов'!O51*18)</f>
        <v>9.2592592592592595</v>
      </c>
      <c r="EQ54" s="24" t="e">
        <f>DT54*100/('кол-во часов'!P51*18)</f>
        <v>#DIV/0!</v>
      </c>
      <c r="ER54" s="24" t="e">
        <f>DU54*100/('кол-во часов'!Q51*18)</f>
        <v>#DIV/0!</v>
      </c>
      <c r="ES54" s="24" t="e">
        <f>DV54*100/('кол-во часов'!R51*18)</f>
        <v>#DIV/0!</v>
      </c>
      <c r="ET54" s="24">
        <f>DW54*100/('кол-во часов'!S51*18)</f>
        <v>0</v>
      </c>
      <c r="EU54" s="24">
        <f>DX54*100/('кол-во часов'!T51*18)</f>
        <v>0</v>
      </c>
      <c r="EV54" s="24">
        <f>DY54*100/('кол-во часов'!U51*18)</f>
        <v>0</v>
      </c>
      <c r="EW54" s="24" t="e">
        <f>DZ54*100/('кол-во часов'!V51*18)</f>
        <v>#DIV/0!</v>
      </c>
      <c r="EX54" s="24">
        <f>EA54*100/('кол-во часов'!W51*18)</f>
        <v>0</v>
      </c>
      <c r="EY54" s="24">
        <f>EB54*100/('кол-во часов'!X51*18)</f>
        <v>0</v>
      </c>
    </row>
    <row r="55" spans="1:155" ht="18" customHeight="1" x14ac:dyDescent="0.25">
      <c r="A55" s="7"/>
      <c r="B55" s="45"/>
      <c r="D55" s="46" t="s">
        <v>107</v>
      </c>
      <c r="E55" s="47"/>
      <c r="F55" s="48"/>
      <c r="G55" s="48"/>
      <c r="H55" s="48"/>
      <c r="I55" s="48"/>
      <c r="J55" s="48"/>
      <c r="K55" s="48"/>
      <c r="L55" s="48"/>
      <c r="M55" s="48"/>
      <c r="N55" s="48"/>
      <c r="O55" s="21" t="s">
        <v>15</v>
      </c>
      <c r="P55" s="48"/>
      <c r="Q55" s="48"/>
      <c r="R55" s="48"/>
      <c r="S55" s="48"/>
      <c r="T55" s="48"/>
      <c r="U55" s="21" t="s">
        <v>26</v>
      </c>
      <c r="V55" s="48"/>
      <c r="W55" s="48"/>
      <c r="X55" s="48"/>
      <c r="Y55" s="48"/>
      <c r="Z55" s="48"/>
      <c r="AA55" s="48"/>
      <c r="AB55" s="49" t="s">
        <v>14</v>
      </c>
      <c r="AC55" s="21" t="s">
        <v>15</v>
      </c>
      <c r="AD55" s="48"/>
      <c r="AE55" s="48"/>
      <c r="AF55" s="48"/>
      <c r="AG55" s="48"/>
      <c r="AH55" s="48"/>
      <c r="AI55" s="48"/>
      <c r="AJ55" s="48"/>
      <c r="AK55" s="48"/>
      <c r="AL55" s="48"/>
      <c r="AM55" s="21" t="s">
        <v>26</v>
      </c>
      <c r="AN55" s="48"/>
      <c r="AO55" s="48"/>
      <c r="AP55" s="48"/>
      <c r="AQ55" s="48"/>
      <c r="AR55" s="48"/>
      <c r="AS55" s="49" t="s">
        <v>15</v>
      </c>
      <c r="AT55" s="48"/>
      <c r="AU55" s="48"/>
      <c r="AV55" s="48"/>
      <c r="AW55" s="48"/>
      <c r="AX55" s="48"/>
      <c r="AY55" s="21" t="s">
        <v>26</v>
      </c>
      <c r="AZ55" s="48"/>
      <c r="BA55" s="48"/>
      <c r="BB55" s="48"/>
      <c r="BC55" s="48"/>
      <c r="BD55" s="48"/>
      <c r="BE55" s="48"/>
      <c r="BF55" s="48"/>
      <c r="BG55" s="49" t="s">
        <v>15</v>
      </c>
      <c r="BH55" s="48"/>
      <c r="BI55" s="48"/>
      <c r="BJ55" s="49" t="s">
        <v>14</v>
      </c>
      <c r="BK55" s="48"/>
      <c r="BL55" s="50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9" t="s">
        <v>14</v>
      </c>
      <c r="BY55" s="48"/>
      <c r="BZ55" s="48"/>
      <c r="CA55" s="48"/>
      <c r="CB55" s="64" t="s">
        <v>26</v>
      </c>
      <c r="CC55" s="55" t="s">
        <v>87</v>
      </c>
      <c r="CD55" s="31"/>
      <c r="CE55" s="48"/>
      <c r="CF55" s="48"/>
      <c r="CG55" s="48"/>
      <c r="CH55" s="48"/>
      <c r="CI55" s="48"/>
      <c r="CJ55" s="48"/>
      <c r="CK55" s="43" t="s">
        <v>15</v>
      </c>
      <c r="CL55" s="48"/>
      <c r="CM55" s="48"/>
      <c r="CN55" s="48"/>
      <c r="CO55" s="31" t="s">
        <v>87</v>
      </c>
      <c r="CP55" s="48"/>
      <c r="CQ55" s="48"/>
      <c r="CR55" s="49" t="s">
        <v>22</v>
      </c>
      <c r="CS55" s="48"/>
      <c r="CT55" s="21" t="s">
        <v>26</v>
      </c>
      <c r="CU55" s="48"/>
      <c r="CV55" s="31" t="s">
        <v>14</v>
      </c>
      <c r="CW55" s="48"/>
      <c r="CX55" s="48"/>
      <c r="CY55" s="48"/>
      <c r="CZ55" s="49"/>
      <c r="DA55" s="49" t="s">
        <v>15</v>
      </c>
      <c r="DB55" s="48"/>
      <c r="DC55" s="48"/>
      <c r="DD55" s="48"/>
      <c r="DE55" s="48"/>
      <c r="DF55" s="22">
        <f t="shared" si="23"/>
        <v>4</v>
      </c>
      <c r="DG55" s="23">
        <f t="shared" si="24"/>
        <v>6</v>
      </c>
      <c r="DH55" s="22">
        <f t="shared" si="25"/>
        <v>0</v>
      </c>
      <c r="DI55" s="22">
        <f t="shared" si="26"/>
        <v>0</v>
      </c>
      <c r="DJ55" s="22">
        <f t="shared" si="27"/>
        <v>0</v>
      </c>
      <c r="DK55" s="22">
        <f t="shared" si="28"/>
        <v>0</v>
      </c>
      <c r="DL55" s="22">
        <f t="shared" si="29"/>
        <v>0</v>
      </c>
      <c r="DM55" s="22">
        <f t="shared" si="30"/>
        <v>0</v>
      </c>
      <c r="DN55" s="22">
        <f t="shared" si="31"/>
        <v>0</v>
      </c>
      <c r="DO55" s="22">
        <f t="shared" si="32"/>
        <v>1</v>
      </c>
      <c r="DP55" s="22">
        <f t="shared" si="33"/>
        <v>0</v>
      </c>
      <c r="DQ55" s="22">
        <f t="shared" si="34"/>
        <v>0</v>
      </c>
      <c r="DR55" s="22">
        <f t="shared" si="35"/>
        <v>0</v>
      </c>
      <c r="DS55" s="22">
        <f t="shared" si="36"/>
        <v>5</v>
      </c>
      <c r="DT55" s="22">
        <f t="shared" si="37"/>
        <v>0</v>
      </c>
      <c r="DU55" s="22">
        <f t="shared" si="38"/>
        <v>0</v>
      </c>
      <c r="DV55" s="22">
        <f t="shared" si="39"/>
        <v>0</v>
      </c>
      <c r="DW55" s="22">
        <f t="shared" si="40"/>
        <v>0</v>
      </c>
      <c r="DX55" s="22">
        <f t="shared" si="41"/>
        <v>0</v>
      </c>
      <c r="DY55" s="22">
        <f t="shared" si="42"/>
        <v>0</v>
      </c>
      <c r="DZ55" s="22">
        <f t="shared" si="43"/>
        <v>0</v>
      </c>
      <c r="EA55" s="22">
        <f t="shared" si="44"/>
        <v>0</v>
      </c>
      <c r="EB55" s="22">
        <f t="shared" si="45"/>
        <v>0</v>
      </c>
      <c r="EC55" s="24">
        <f>DF55*100/('кол-во часов'!B52*18)</f>
        <v>4.4444444444444446</v>
      </c>
      <c r="ED55" s="24">
        <f>DG55*100/('кол-во часов'!C52*18)</f>
        <v>6.666666666666667</v>
      </c>
      <c r="EE55" s="24" t="e">
        <f>DH55*100/('кол-во часов'!D71*17)</f>
        <v>#DIV/0!</v>
      </c>
      <c r="EF55" s="24" t="e">
        <f>DI55*100/('кол-во часов'!E52*18)</f>
        <v>#DIV/0!</v>
      </c>
      <c r="EG55" s="24" t="e">
        <f>DJ55*100/('кол-во часов'!F124*18)</f>
        <v>#DIV/0!</v>
      </c>
      <c r="EH55" s="24" t="e">
        <f>DK55*100/('кол-во часов'!G52*18)</f>
        <v>#DIV/0!</v>
      </c>
      <c r="EI55" s="24" t="e">
        <f>DL55*100/('кол-во часов'!H52*18)</f>
        <v>#DIV/0!</v>
      </c>
      <c r="EJ55" s="24" t="e">
        <f>DM55*100/('кол-во часов'!I52*18)</f>
        <v>#DIV/0!</v>
      </c>
      <c r="EK55" s="24">
        <f>DN55*100/('кол-во часов'!J52*18)</f>
        <v>0</v>
      </c>
      <c r="EL55" s="24">
        <f>DO55*100/('кол-во часов'!K52*18)</f>
        <v>1.8518518518518519</v>
      </c>
      <c r="EM55" s="24" t="e">
        <f>DP55*100/('кол-во часов'!L52*18)</f>
        <v>#DIV/0!</v>
      </c>
      <c r="EN55" s="24" t="e">
        <f>DQ55*100/('кол-во часов'!M52*18)</f>
        <v>#DIV/0!</v>
      </c>
      <c r="EO55" s="24" t="e">
        <f>DR55*100/('кол-во часов'!N52*18)</f>
        <v>#DIV/0!</v>
      </c>
      <c r="EP55" s="24">
        <f>DS55*100/('кол-во часов'!O52*18)</f>
        <v>9.2592592592592595</v>
      </c>
      <c r="EQ55" s="24" t="e">
        <f>DT55*100/('кол-во часов'!P52*18)</f>
        <v>#DIV/0!</v>
      </c>
      <c r="ER55" s="24" t="e">
        <f>DU55*100/('кол-во часов'!Q52*18)</f>
        <v>#DIV/0!</v>
      </c>
      <c r="ES55" s="24" t="e">
        <f>DV55*100/('кол-во часов'!R52*18)</f>
        <v>#DIV/0!</v>
      </c>
      <c r="ET55" s="24">
        <f>DW55*100/('кол-во часов'!S52*18)</f>
        <v>0</v>
      </c>
      <c r="EU55" s="24">
        <f>DX55*100/('кол-во часов'!T52*18)</f>
        <v>0</v>
      </c>
      <c r="EV55" s="24">
        <f>DY55*100/('кол-во часов'!U52*18)</f>
        <v>0</v>
      </c>
      <c r="EW55" s="24" t="e">
        <f>DZ55*100/('кол-во часов'!V52*18)</f>
        <v>#DIV/0!</v>
      </c>
      <c r="EX55" s="24">
        <f>EA55*100/('кол-во часов'!W52*18)</f>
        <v>0</v>
      </c>
      <c r="EY55" s="24">
        <f>EB55*100/('кол-во часов'!X52*18)</f>
        <v>0</v>
      </c>
    </row>
    <row r="56" spans="1:155" ht="18" customHeight="1" x14ac:dyDescent="0.25">
      <c r="A56" s="7"/>
      <c r="B56" s="45"/>
      <c r="D56" s="51" t="s">
        <v>108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21" t="s">
        <v>15</v>
      </c>
      <c r="P56" s="52"/>
      <c r="Q56" s="52"/>
      <c r="R56" s="52"/>
      <c r="S56" s="52"/>
      <c r="T56" s="52"/>
      <c r="U56" s="52"/>
      <c r="V56" s="52"/>
      <c r="W56" s="21" t="s">
        <v>26</v>
      </c>
      <c r="X56" s="52"/>
      <c r="Y56" s="52"/>
      <c r="Z56" s="52"/>
      <c r="AA56" s="52"/>
      <c r="AB56" s="49" t="s">
        <v>14</v>
      </c>
      <c r="AC56" s="21" t="s">
        <v>15</v>
      </c>
      <c r="AD56" s="53"/>
      <c r="AE56" s="53"/>
      <c r="AF56" s="53"/>
      <c r="AG56" s="53"/>
      <c r="AH56" s="53"/>
      <c r="AI56" s="20"/>
      <c r="AJ56" s="20"/>
      <c r="AK56" s="20"/>
      <c r="AL56" s="20"/>
      <c r="AM56" s="20"/>
      <c r="AN56" s="20"/>
      <c r="AO56" s="21" t="s">
        <v>26</v>
      </c>
      <c r="AP56" s="20"/>
      <c r="AQ56" s="20"/>
      <c r="AR56" s="20"/>
      <c r="AS56" s="21" t="s">
        <v>15</v>
      </c>
      <c r="AT56" s="20"/>
      <c r="AU56" s="20"/>
      <c r="AV56" s="20"/>
      <c r="AW56" s="20"/>
      <c r="AX56" s="20"/>
      <c r="AY56" s="20"/>
      <c r="AZ56" s="20"/>
      <c r="BA56" s="21" t="s">
        <v>26</v>
      </c>
      <c r="BB56" s="20"/>
      <c r="BC56" s="20"/>
      <c r="BD56" s="20"/>
      <c r="BE56" s="20"/>
      <c r="BF56" s="21" t="s">
        <v>14</v>
      </c>
      <c r="BG56" s="21" t="s">
        <v>15</v>
      </c>
      <c r="BH56" s="20"/>
      <c r="BI56" s="20"/>
      <c r="BJ56" s="20"/>
      <c r="BK56" s="20"/>
      <c r="BL56" s="43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1" t="s">
        <v>14</v>
      </c>
      <c r="BY56" s="20"/>
      <c r="BZ56" s="64"/>
      <c r="CA56" s="20"/>
      <c r="CB56" s="64"/>
      <c r="CC56" s="55" t="s">
        <v>87</v>
      </c>
      <c r="CD56" s="31"/>
      <c r="CE56" s="64" t="s">
        <v>26</v>
      </c>
      <c r="CF56" s="20"/>
      <c r="CG56" s="20"/>
      <c r="CH56" s="20"/>
      <c r="CI56" s="20"/>
      <c r="CJ56" s="20"/>
      <c r="CK56" s="43" t="s">
        <v>15</v>
      </c>
      <c r="CL56" s="20"/>
      <c r="CM56" s="20"/>
      <c r="CN56" s="20"/>
      <c r="CO56" s="31" t="s">
        <v>87</v>
      </c>
      <c r="CP56" s="20"/>
      <c r="CQ56" s="20"/>
      <c r="CR56" s="21" t="s">
        <v>22</v>
      </c>
      <c r="CS56" s="20"/>
      <c r="CT56" s="21" t="s">
        <v>26</v>
      </c>
      <c r="CU56" s="20"/>
      <c r="CV56" s="31" t="s">
        <v>14</v>
      </c>
      <c r="CW56" s="21"/>
      <c r="CX56" s="20"/>
      <c r="CY56" s="20"/>
      <c r="CZ56" s="20"/>
      <c r="DA56" s="21" t="s">
        <v>15</v>
      </c>
      <c r="DB56" s="21"/>
      <c r="DC56" s="20"/>
      <c r="DD56" s="20"/>
      <c r="DE56" s="20"/>
      <c r="DF56" s="22">
        <f t="shared" si="23"/>
        <v>4</v>
      </c>
      <c r="DG56" s="23">
        <f t="shared" si="24"/>
        <v>6</v>
      </c>
      <c r="DH56" s="22">
        <f t="shared" si="25"/>
        <v>0</v>
      </c>
      <c r="DI56" s="22">
        <f t="shared" si="26"/>
        <v>0</v>
      </c>
      <c r="DJ56" s="22">
        <f t="shared" si="27"/>
        <v>0</v>
      </c>
      <c r="DK56" s="22">
        <f t="shared" si="28"/>
        <v>0</v>
      </c>
      <c r="DL56" s="22">
        <f t="shared" si="29"/>
        <v>0</v>
      </c>
      <c r="DM56" s="22">
        <f t="shared" si="30"/>
        <v>0</v>
      </c>
      <c r="DN56" s="22">
        <f t="shared" si="31"/>
        <v>0</v>
      </c>
      <c r="DO56" s="22">
        <f t="shared" si="32"/>
        <v>1</v>
      </c>
      <c r="DP56" s="22">
        <f t="shared" si="33"/>
        <v>0</v>
      </c>
      <c r="DQ56" s="22">
        <f t="shared" si="34"/>
        <v>0</v>
      </c>
      <c r="DR56" s="22">
        <f t="shared" si="35"/>
        <v>0</v>
      </c>
      <c r="DS56" s="22">
        <f t="shared" si="36"/>
        <v>5</v>
      </c>
      <c r="DT56" s="22">
        <f t="shared" si="37"/>
        <v>0</v>
      </c>
      <c r="DU56" s="22">
        <f t="shared" si="38"/>
        <v>0</v>
      </c>
      <c r="DV56" s="22">
        <f t="shared" si="39"/>
        <v>0</v>
      </c>
      <c r="DW56" s="22">
        <f t="shared" si="40"/>
        <v>0</v>
      </c>
      <c r="DX56" s="22">
        <f t="shared" si="41"/>
        <v>0</v>
      </c>
      <c r="DY56" s="22">
        <f t="shared" si="42"/>
        <v>0</v>
      </c>
      <c r="DZ56" s="22">
        <f t="shared" si="43"/>
        <v>0</v>
      </c>
      <c r="EA56" s="22">
        <f t="shared" si="44"/>
        <v>0</v>
      </c>
      <c r="EB56" s="22">
        <f t="shared" si="45"/>
        <v>0</v>
      </c>
      <c r="EC56" s="24">
        <f>DF56*100/('кол-во часов'!B53*18)</f>
        <v>4.4444444444444446</v>
      </c>
      <c r="ED56" s="24">
        <f>DG56*100/('кол-во часов'!C53*18)</f>
        <v>6.666666666666667</v>
      </c>
      <c r="EE56" s="24" t="e">
        <f>DH56*100/('кол-во часов'!D72*17)</f>
        <v>#DIV/0!</v>
      </c>
      <c r="EF56" s="24" t="e">
        <f>DI56*100/('кол-во часов'!E53*18)</f>
        <v>#DIV/0!</v>
      </c>
      <c r="EG56" s="24" t="e">
        <f>DJ56*100/('кол-во часов'!F125*18)</f>
        <v>#DIV/0!</v>
      </c>
      <c r="EH56" s="24" t="e">
        <f>DK56*100/('кол-во часов'!G53*18)</f>
        <v>#DIV/0!</v>
      </c>
      <c r="EI56" s="24" t="e">
        <f>DL56*100/('кол-во часов'!H53*18)</f>
        <v>#DIV/0!</v>
      </c>
      <c r="EJ56" s="24" t="e">
        <f>DM56*100/('кол-во часов'!I53*18)</f>
        <v>#DIV/0!</v>
      </c>
      <c r="EK56" s="24">
        <f>DN56*100/('кол-во часов'!J53*18)</f>
        <v>0</v>
      </c>
      <c r="EL56" s="24">
        <f>DO56*100/('кол-во часов'!K53*18)</f>
        <v>1.8518518518518519</v>
      </c>
      <c r="EM56" s="24" t="e">
        <f>DP56*100/('кол-во часов'!L53*18)</f>
        <v>#DIV/0!</v>
      </c>
      <c r="EN56" s="24" t="e">
        <f>DQ56*100/('кол-во часов'!M53*18)</f>
        <v>#DIV/0!</v>
      </c>
      <c r="EO56" s="24" t="e">
        <f>DR56*100/('кол-во часов'!N53*18)</f>
        <v>#DIV/0!</v>
      </c>
      <c r="EP56" s="24">
        <f>DS56*100/('кол-во часов'!O53*18)</f>
        <v>9.2592592592592595</v>
      </c>
      <c r="EQ56" s="24" t="e">
        <f>DT56*100/('кол-во часов'!P53*18)</f>
        <v>#DIV/0!</v>
      </c>
      <c r="ER56" s="24" t="e">
        <f>DU56*100/('кол-во часов'!Q53*18)</f>
        <v>#DIV/0!</v>
      </c>
      <c r="ES56" s="24" t="e">
        <f>DV56*100/('кол-во часов'!R53*18)</f>
        <v>#DIV/0!</v>
      </c>
      <c r="ET56" s="24">
        <f>DW56*100/('кол-во часов'!S53*18)</f>
        <v>0</v>
      </c>
      <c r="EU56" s="24">
        <f>DX56*100/('кол-во часов'!T53*18)</f>
        <v>0</v>
      </c>
      <c r="EV56" s="24">
        <f>DY56*100/('кол-во часов'!U53*18)</f>
        <v>0</v>
      </c>
      <c r="EW56" s="24" t="e">
        <f>DZ56*100/('кол-во часов'!V53*18)</f>
        <v>#DIV/0!</v>
      </c>
      <c r="EX56" s="24">
        <f>EA56*100/('кол-во часов'!W53*18)</f>
        <v>0</v>
      </c>
      <c r="EY56" s="24">
        <f>EB56*100/('кол-во часов'!X53*18)</f>
        <v>0</v>
      </c>
    </row>
    <row r="57" spans="1:155" ht="18" customHeight="1" x14ac:dyDescent="0.25">
      <c r="A57" s="7"/>
      <c r="B57" s="45"/>
      <c r="D57" s="51" t="s">
        <v>109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21" t="s">
        <v>15</v>
      </c>
      <c r="P57" s="52"/>
      <c r="Q57" s="52"/>
      <c r="R57" s="52"/>
      <c r="S57" s="52"/>
      <c r="T57" s="52"/>
      <c r="U57" s="52"/>
      <c r="V57" s="21" t="s">
        <v>26</v>
      </c>
      <c r="W57" s="52"/>
      <c r="X57" s="52"/>
      <c r="Y57" s="52"/>
      <c r="Z57" s="52"/>
      <c r="AA57" s="52"/>
      <c r="AB57" s="49" t="s">
        <v>14</v>
      </c>
      <c r="AC57" s="21" t="s">
        <v>15</v>
      </c>
      <c r="AD57" s="54"/>
      <c r="AE57" s="53"/>
      <c r="AF57" s="53"/>
      <c r="AG57" s="53"/>
      <c r="AH57" s="53"/>
      <c r="AI57" s="20"/>
      <c r="AJ57" s="20"/>
      <c r="AK57" s="20"/>
      <c r="AL57" s="20"/>
      <c r="AM57" s="20"/>
      <c r="AN57" s="21" t="s">
        <v>26</v>
      </c>
      <c r="AO57" s="20"/>
      <c r="AP57" s="20"/>
      <c r="AQ57" s="20"/>
      <c r="AR57" s="20"/>
      <c r="AS57" s="21" t="s">
        <v>15</v>
      </c>
      <c r="AT57" s="20"/>
      <c r="AU57" s="20"/>
      <c r="AV57" s="20"/>
      <c r="AW57" s="20"/>
      <c r="AX57" s="20"/>
      <c r="AY57" s="20"/>
      <c r="AZ57" s="21" t="s">
        <v>26</v>
      </c>
      <c r="BA57" s="20"/>
      <c r="BB57" s="20"/>
      <c r="BC57" s="20"/>
      <c r="BD57" s="20"/>
      <c r="BE57" s="20"/>
      <c r="BF57" s="21"/>
      <c r="BG57" s="21" t="s">
        <v>15</v>
      </c>
      <c r="BH57" s="20"/>
      <c r="BI57" s="20"/>
      <c r="BJ57" s="21" t="s">
        <v>14</v>
      </c>
      <c r="BK57" s="20"/>
      <c r="BL57" s="43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1"/>
      <c r="BY57" s="20"/>
      <c r="BZ57" s="21" t="s">
        <v>14</v>
      </c>
      <c r="CA57" s="20"/>
      <c r="CB57" s="64"/>
      <c r="CC57" s="55" t="s">
        <v>87</v>
      </c>
      <c r="CD57" s="31"/>
      <c r="CE57" s="20"/>
      <c r="CF57" s="64" t="s">
        <v>26</v>
      </c>
      <c r="CG57" s="20"/>
      <c r="CH57" s="20"/>
      <c r="CI57" s="20"/>
      <c r="CJ57" s="20"/>
      <c r="CK57" s="43" t="s">
        <v>15</v>
      </c>
      <c r="CL57" s="20"/>
      <c r="CM57" s="20"/>
      <c r="CN57" s="20"/>
      <c r="CO57" s="31" t="s">
        <v>87</v>
      </c>
      <c r="CP57" s="20"/>
      <c r="CQ57" s="20"/>
      <c r="CR57" s="21" t="s">
        <v>22</v>
      </c>
      <c r="CS57" s="20"/>
      <c r="CT57" s="21"/>
      <c r="CU57" s="21" t="s">
        <v>26</v>
      </c>
      <c r="CV57" s="31" t="s">
        <v>14</v>
      </c>
      <c r="CW57" s="20"/>
      <c r="CX57" s="20"/>
      <c r="CY57" s="21"/>
      <c r="CZ57" s="20"/>
      <c r="DA57" s="21" t="s">
        <v>15</v>
      </c>
      <c r="DB57" s="20"/>
      <c r="DC57" s="20"/>
      <c r="DD57" s="20"/>
      <c r="DE57" s="20"/>
      <c r="DF57" s="22">
        <f t="shared" si="23"/>
        <v>4</v>
      </c>
      <c r="DG57" s="23">
        <f t="shared" si="24"/>
        <v>6</v>
      </c>
      <c r="DH57" s="22">
        <f t="shared" si="25"/>
        <v>0</v>
      </c>
      <c r="DI57" s="22">
        <f t="shared" si="26"/>
        <v>0</v>
      </c>
      <c r="DJ57" s="22">
        <f t="shared" si="27"/>
        <v>0</v>
      </c>
      <c r="DK57" s="22">
        <f t="shared" si="28"/>
        <v>0</v>
      </c>
      <c r="DL57" s="22">
        <f t="shared" si="29"/>
        <v>0</v>
      </c>
      <c r="DM57" s="22">
        <f t="shared" si="30"/>
        <v>0</v>
      </c>
      <c r="DN57" s="22">
        <f t="shared" si="31"/>
        <v>0</v>
      </c>
      <c r="DO57" s="22">
        <f t="shared" si="32"/>
        <v>1</v>
      </c>
      <c r="DP57" s="22">
        <f t="shared" si="33"/>
        <v>0</v>
      </c>
      <c r="DQ57" s="22">
        <f t="shared" si="34"/>
        <v>0</v>
      </c>
      <c r="DR57" s="22">
        <f t="shared" si="35"/>
        <v>0</v>
      </c>
      <c r="DS57" s="22">
        <f t="shared" si="36"/>
        <v>5</v>
      </c>
      <c r="DT57" s="22">
        <f t="shared" si="37"/>
        <v>0</v>
      </c>
      <c r="DU57" s="22">
        <f t="shared" si="38"/>
        <v>0</v>
      </c>
      <c r="DV57" s="22">
        <f t="shared" si="39"/>
        <v>0</v>
      </c>
      <c r="DW57" s="22">
        <f t="shared" si="40"/>
        <v>0</v>
      </c>
      <c r="DX57" s="22">
        <f t="shared" si="41"/>
        <v>0</v>
      </c>
      <c r="DY57" s="22">
        <f t="shared" si="42"/>
        <v>0</v>
      </c>
      <c r="DZ57" s="22">
        <f t="shared" si="43"/>
        <v>0</v>
      </c>
      <c r="EA57" s="22">
        <f t="shared" si="44"/>
        <v>0</v>
      </c>
      <c r="EB57" s="22">
        <f t="shared" si="45"/>
        <v>0</v>
      </c>
      <c r="EC57" s="24">
        <f>DF57*100/('кол-во часов'!B54*18)</f>
        <v>4.4444444444444446</v>
      </c>
      <c r="ED57" s="24">
        <f>DG57*100/('кол-во часов'!C54*18)</f>
        <v>6.666666666666667</v>
      </c>
      <c r="EE57" s="24" t="e">
        <f>DH57*100/('кол-во часов'!D73*17)</f>
        <v>#DIV/0!</v>
      </c>
      <c r="EF57" s="24" t="e">
        <f>DI57*100/('кол-во часов'!E54*18)</f>
        <v>#DIV/0!</v>
      </c>
      <c r="EG57" s="24" t="e">
        <f>DJ57*100/('кол-во часов'!F126*18)</f>
        <v>#DIV/0!</v>
      </c>
      <c r="EH57" s="24" t="e">
        <f>DK57*100/('кол-во часов'!G54*18)</f>
        <v>#DIV/0!</v>
      </c>
      <c r="EI57" s="24" t="e">
        <f>DL57*100/('кол-во часов'!H54*18)</f>
        <v>#DIV/0!</v>
      </c>
      <c r="EJ57" s="24" t="e">
        <f>DM57*100/('кол-во часов'!I54*18)</f>
        <v>#DIV/0!</v>
      </c>
      <c r="EK57" s="24">
        <f>DN57*100/('кол-во часов'!J54*18)</f>
        <v>0</v>
      </c>
      <c r="EL57" s="24">
        <f>DO57*100/('кол-во часов'!K54*18)</f>
        <v>1.8518518518518519</v>
      </c>
      <c r="EM57" s="24" t="e">
        <f>DP57*100/('кол-во часов'!L54*18)</f>
        <v>#DIV/0!</v>
      </c>
      <c r="EN57" s="24" t="e">
        <f>DQ57*100/('кол-во часов'!M54*18)</f>
        <v>#DIV/0!</v>
      </c>
      <c r="EO57" s="24" t="e">
        <f>DR57*100/('кол-во часов'!N54*18)</f>
        <v>#DIV/0!</v>
      </c>
      <c r="EP57" s="24">
        <f>DS57*100/('кол-во часов'!O54*18)</f>
        <v>9.2592592592592595</v>
      </c>
      <c r="EQ57" s="24" t="e">
        <f>DT57*100/('кол-во часов'!P54*18)</f>
        <v>#DIV/0!</v>
      </c>
      <c r="ER57" s="24" t="e">
        <f>DU57*100/('кол-во часов'!Q54*18)</f>
        <v>#DIV/0!</v>
      </c>
      <c r="ES57" s="24" t="e">
        <f>DV57*100/('кол-во часов'!R54*18)</f>
        <v>#DIV/0!</v>
      </c>
      <c r="ET57" s="24">
        <f>DW57*100/('кол-во часов'!S54*18)</f>
        <v>0</v>
      </c>
      <c r="EU57" s="24">
        <f>DX57*100/('кол-во часов'!T54*18)</f>
        <v>0</v>
      </c>
      <c r="EV57" s="24">
        <f>DY57*100/('кол-во часов'!U54*18)</f>
        <v>0</v>
      </c>
      <c r="EW57" s="24" t="e">
        <f>DZ57*100/('кол-во часов'!V54*18)</f>
        <v>#DIV/0!</v>
      </c>
      <c r="EX57" s="24">
        <f>EA57*100/('кол-во часов'!W54*18)</f>
        <v>0</v>
      </c>
      <c r="EY57" s="24">
        <f>EB57*100/('кол-во часов'!X54*18)</f>
        <v>0</v>
      </c>
    </row>
    <row r="58" spans="1:155" ht="18" customHeight="1" x14ac:dyDescent="0.25">
      <c r="A58" s="7"/>
      <c r="B58" s="45"/>
      <c r="D58" s="51" t="s">
        <v>110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21" t="s">
        <v>15</v>
      </c>
      <c r="P58" s="52"/>
      <c r="Q58" s="52"/>
      <c r="R58" s="52"/>
      <c r="S58" s="52"/>
      <c r="T58" s="52"/>
      <c r="U58" s="52"/>
      <c r="V58" s="21" t="s">
        <v>26</v>
      </c>
      <c r="W58" s="52"/>
      <c r="X58" s="52"/>
      <c r="Y58" s="52"/>
      <c r="Z58" s="52"/>
      <c r="AA58" s="52"/>
      <c r="AB58" s="49" t="s">
        <v>14</v>
      </c>
      <c r="AC58" s="21" t="s">
        <v>15</v>
      </c>
      <c r="AD58" s="53"/>
      <c r="AE58" s="53"/>
      <c r="AF58" s="53"/>
      <c r="AG58" s="53"/>
      <c r="AH58" s="53"/>
      <c r="AI58" s="20"/>
      <c r="AJ58" s="20"/>
      <c r="AK58" s="20"/>
      <c r="AL58" s="20"/>
      <c r="AM58" s="20"/>
      <c r="AN58" s="21" t="s">
        <v>26</v>
      </c>
      <c r="AO58" s="20"/>
      <c r="AP58" s="20"/>
      <c r="AQ58" s="20"/>
      <c r="AR58" s="20"/>
      <c r="AS58" s="21" t="s">
        <v>15</v>
      </c>
      <c r="AT58" s="20"/>
      <c r="AU58" s="20"/>
      <c r="AV58" s="20"/>
      <c r="AW58" s="20"/>
      <c r="AX58" s="20"/>
      <c r="AY58" s="20"/>
      <c r="AZ58" s="21" t="s">
        <v>26</v>
      </c>
      <c r="BA58" s="20"/>
      <c r="BB58" s="20"/>
      <c r="BC58" s="20"/>
      <c r="BD58" s="20"/>
      <c r="BE58" s="20"/>
      <c r="BF58" s="21" t="s">
        <v>14</v>
      </c>
      <c r="BG58" s="21" t="s">
        <v>15</v>
      </c>
      <c r="BH58" s="20"/>
      <c r="BI58" s="20"/>
      <c r="BJ58" s="20"/>
      <c r="BK58" s="20"/>
      <c r="BL58" s="43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1" t="s">
        <v>14</v>
      </c>
      <c r="BY58" s="20"/>
      <c r="BZ58" s="20"/>
      <c r="CA58" s="20"/>
      <c r="CB58" s="20"/>
      <c r="CC58" s="55" t="s">
        <v>87</v>
      </c>
      <c r="CD58" s="31"/>
      <c r="CE58" s="21" t="s">
        <v>26</v>
      </c>
      <c r="CF58" s="20"/>
      <c r="CG58" s="20"/>
      <c r="CH58" s="20"/>
      <c r="CI58" s="20"/>
      <c r="CJ58" s="20"/>
      <c r="CK58" s="43" t="s">
        <v>15</v>
      </c>
      <c r="CL58" s="20"/>
      <c r="CM58" s="20"/>
      <c r="CN58" s="20"/>
      <c r="CO58" s="31" t="s">
        <v>87</v>
      </c>
      <c r="CP58" s="20"/>
      <c r="CQ58" s="20"/>
      <c r="CR58" s="21" t="s">
        <v>22</v>
      </c>
      <c r="CS58" s="20"/>
      <c r="CT58" s="21"/>
      <c r="CU58" s="21" t="s">
        <v>26</v>
      </c>
      <c r="CV58" s="31" t="s">
        <v>14</v>
      </c>
      <c r="CW58" s="20"/>
      <c r="CX58" s="20"/>
      <c r="CY58" s="21"/>
      <c r="CZ58" s="20"/>
      <c r="DA58" s="21" t="s">
        <v>15</v>
      </c>
      <c r="DB58" s="20"/>
      <c r="DC58" s="20"/>
      <c r="DD58" s="20"/>
      <c r="DE58" s="20"/>
      <c r="DF58" s="22">
        <f t="shared" si="23"/>
        <v>4</v>
      </c>
      <c r="DG58" s="23">
        <f t="shared" si="24"/>
        <v>6</v>
      </c>
      <c r="DH58" s="22">
        <f t="shared" si="25"/>
        <v>0</v>
      </c>
      <c r="DI58" s="22">
        <f t="shared" si="26"/>
        <v>0</v>
      </c>
      <c r="DJ58" s="22">
        <f t="shared" si="27"/>
        <v>0</v>
      </c>
      <c r="DK58" s="22">
        <f t="shared" si="28"/>
        <v>0</v>
      </c>
      <c r="DL58" s="22">
        <f t="shared" si="29"/>
        <v>0</v>
      </c>
      <c r="DM58" s="22">
        <f t="shared" si="30"/>
        <v>0</v>
      </c>
      <c r="DN58" s="22">
        <f t="shared" si="31"/>
        <v>0</v>
      </c>
      <c r="DO58" s="22">
        <f t="shared" si="32"/>
        <v>1</v>
      </c>
      <c r="DP58" s="22">
        <f t="shared" si="33"/>
        <v>0</v>
      </c>
      <c r="DQ58" s="22">
        <f t="shared" si="34"/>
        <v>0</v>
      </c>
      <c r="DR58" s="22">
        <f t="shared" si="35"/>
        <v>0</v>
      </c>
      <c r="DS58" s="22">
        <f t="shared" si="36"/>
        <v>5</v>
      </c>
      <c r="DT58" s="22">
        <f t="shared" si="37"/>
        <v>0</v>
      </c>
      <c r="DU58" s="22">
        <f t="shared" si="38"/>
        <v>0</v>
      </c>
      <c r="DV58" s="22">
        <f t="shared" si="39"/>
        <v>0</v>
      </c>
      <c r="DW58" s="22">
        <f t="shared" si="40"/>
        <v>0</v>
      </c>
      <c r="DX58" s="22">
        <f t="shared" si="41"/>
        <v>0</v>
      </c>
      <c r="DY58" s="22">
        <f t="shared" si="42"/>
        <v>0</v>
      </c>
      <c r="DZ58" s="22">
        <f t="shared" si="43"/>
        <v>0</v>
      </c>
      <c r="EA58" s="22">
        <f t="shared" si="44"/>
        <v>0</v>
      </c>
      <c r="EB58" s="22">
        <f t="shared" si="45"/>
        <v>0</v>
      </c>
      <c r="EC58" s="24">
        <f>DF58*100/('кол-во часов'!B55*18)</f>
        <v>4.4444444444444446</v>
      </c>
      <c r="ED58" s="24">
        <f>DG58*100/('кол-во часов'!C55*18)</f>
        <v>6.666666666666667</v>
      </c>
      <c r="EE58" s="24" t="e">
        <f>DH58*100/('кол-во часов'!D74*17)</f>
        <v>#DIV/0!</v>
      </c>
      <c r="EF58" s="24" t="e">
        <f>DI58*100/('кол-во часов'!E55*18)</f>
        <v>#DIV/0!</v>
      </c>
      <c r="EG58" s="24" t="e">
        <f>DJ58*100/('кол-во часов'!F127*18)</f>
        <v>#DIV/0!</v>
      </c>
      <c r="EH58" s="24" t="e">
        <f>DK58*100/('кол-во часов'!G55*18)</f>
        <v>#DIV/0!</v>
      </c>
      <c r="EI58" s="24" t="e">
        <f>DL58*100/('кол-во часов'!H55*18)</f>
        <v>#DIV/0!</v>
      </c>
      <c r="EJ58" s="24" t="e">
        <f>DM58*100/('кол-во часов'!I55*18)</f>
        <v>#DIV/0!</v>
      </c>
      <c r="EK58" s="24">
        <f>DN58*100/('кол-во часов'!J55*18)</f>
        <v>0</v>
      </c>
      <c r="EL58" s="24">
        <f>DO58*100/('кол-во часов'!K55*18)</f>
        <v>1.8518518518518519</v>
      </c>
      <c r="EM58" s="24" t="e">
        <f>DP58*100/('кол-во часов'!L55*18)</f>
        <v>#DIV/0!</v>
      </c>
      <c r="EN58" s="24" t="e">
        <f>DQ58*100/('кол-во часов'!M55*18)</f>
        <v>#DIV/0!</v>
      </c>
      <c r="EO58" s="24" t="e">
        <f>DR58*100/('кол-во часов'!N55*18)</f>
        <v>#DIV/0!</v>
      </c>
      <c r="EP58" s="24">
        <f>DS58*100/('кол-во часов'!O55*18)</f>
        <v>9.2592592592592595</v>
      </c>
      <c r="EQ58" s="24" t="e">
        <f>DT58*100/('кол-во часов'!P55*18)</f>
        <v>#DIV/0!</v>
      </c>
      <c r="ER58" s="24" t="e">
        <f>DU58*100/('кол-во часов'!Q55*18)</f>
        <v>#DIV/0!</v>
      </c>
      <c r="ES58" s="24" t="e">
        <f>DV58*100/('кол-во часов'!R55*18)</f>
        <v>#DIV/0!</v>
      </c>
      <c r="ET58" s="24">
        <f>DW58*100/('кол-во часов'!S55*18)</f>
        <v>0</v>
      </c>
      <c r="EU58" s="24">
        <f>DX58*100/('кол-во часов'!T55*18)</f>
        <v>0</v>
      </c>
      <c r="EV58" s="24">
        <f>DY58*100/('кол-во часов'!U55*18)</f>
        <v>0</v>
      </c>
      <c r="EW58" s="24" t="e">
        <f>DZ58*100/('кол-во часов'!V55*18)</f>
        <v>#DIV/0!</v>
      </c>
      <c r="EX58" s="24">
        <f>EA58*100/('кол-во часов'!W55*18)</f>
        <v>0</v>
      </c>
      <c r="EY58" s="24">
        <f>EB58*100/('кол-во часов'!X55*18)</f>
        <v>0</v>
      </c>
    </row>
    <row r="59" spans="1:155" ht="18" customHeight="1" x14ac:dyDescent="0.25">
      <c r="A59" s="7"/>
      <c r="B59" s="45"/>
      <c r="D59" s="51" t="s">
        <v>111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21" t="s">
        <v>15</v>
      </c>
      <c r="P59" s="52"/>
      <c r="Q59" s="52"/>
      <c r="R59" s="52"/>
      <c r="S59" s="52"/>
      <c r="T59" s="52"/>
      <c r="U59" s="52"/>
      <c r="V59" s="21" t="s">
        <v>26</v>
      </c>
      <c r="W59" s="52"/>
      <c r="X59" s="52"/>
      <c r="Y59" s="52"/>
      <c r="Z59" s="52"/>
      <c r="AA59" s="52"/>
      <c r="AB59" s="49" t="s">
        <v>14</v>
      </c>
      <c r="AC59" s="21" t="s">
        <v>15</v>
      </c>
      <c r="AD59" s="53"/>
      <c r="AE59" s="53"/>
      <c r="AF59" s="53"/>
      <c r="AG59" s="53"/>
      <c r="AH59" s="53"/>
      <c r="AI59" s="20"/>
      <c r="AJ59" s="20"/>
      <c r="AK59" s="20"/>
      <c r="AL59" s="20"/>
      <c r="AM59" s="20"/>
      <c r="AN59" s="21" t="s">
        <v>26</v>
      </c>
      <c r="AO59" s="20"/>
      <c r="AP59" s="20"/>
      <c r="AQ59" s="20"/>
      <c r="AR59" s="20"/>
      <c r="AS59" s="21" t="s">
        <v>15</v>
      </c>
      <c r="AT59" s="20"/>
      <c r="AU59" s="20"/>
      <c r="AV59" s="20"/>
      <c r="AW59" s="20"/>
      <c r="AX59" s="20"/>
      <c r="AY59" s="20"/>
      <c r="AZ59" s="21" t="s">
        <v>26</v>
      </c>
      <c r="BA59" s="20"/>
      <c r="BB59" s="20"/>
      <c r="BC59" s="20"/>
      <c r="BD59" s="20"/>
      <c r="BE59" s="20"/>
      <c r="BF59" s="21" t="s">
        <v>14</v>
      </c>
      <c r="BG59" s="21" t="s">
        <v>15</v>
      </c>
      <c r="BH59" s="20"/>
      <c r="BI59" s="20"/>
      <c r="BJ59" s="20"/>
      <c r="BK59" s="20"/>
      <c r="BL59" s="43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1" t="s">
        <v>14</v>
      </c>
      <c r="BY59" s="20"/>
      <c r="BZ59" s="20"/>
      <c r="CA59" s="20"/>
      <c r="CB59" s="20"/>
      <c r="CC59" s="55" t="s">
        <v>87</v>
      </c>
      <c r="CD59" s="31"/>
      <c r="CE59" s="20"/>
      <c r="CF59" s="21" t="s">
        <v>26</v>
      </c>
      <c r="CG59" s="20"/>
      <c r="CH59" s="20"/>
      <c r="CI59" s="20"/>
      <c r="CJ59" s="20"/>
      <c r="CK59" s="43" t="s">
        <v>15</v>
      </c>
      <c r="CL59" s="20"/>
      <c r="CM59" s="20"/>
      <c r="CN59" s="20"/>
      <c r="CO59" s="31" t="s">
        <v>87</v>
      </c>
      <c r="CP59" s="20"/>
      <c r="CQ59" s="20"/>
      <c r="CR59" s="21" t="s">
        <v>22</v>
      </c>
      <c r="CS59" s="20"/>
      <c r="CT59" s="20"/>
      <c r="CU59" s="21" t="s">
        <v>26</v>
      </c>
      <c r="CV59" s="31" t="s">
        <v>14</v>
      </c>
      <c r="CW59" s="20"/>
      <c r="CX59" s="20"/>
      <c r="CY59" s="20"/>
      <c r="CZ59" s="20"/>
      <c r="DA59" s="21" t="s">
        <v>15</v>
      </c>
      <c r="DB59" s="21"/>
      <c r="DC59" s="20"/>
      <c r="DD59" s="20"/>
      <c r="DE59" s="20"/>
      <c r="DF59" s="22">
        <f t="shared" si="23"/>
        <v>4</v>
      </c>
      <c r="DG59" s="23">
        <f t="shared" si="24"/>
        <v>6</v>
      </c>
      <c r="DH59" s="22">
        <f t="shared" si="25"/>
        <v>0</v>
      </c>
      <c r="DI59" s="22">
        <f t="shared" si="26"/>
        <v>0</v>
      </c>
      <c r="DJ59" s="22">
        <f t="shared" si="27"/>
        <v>0</v>
      </c>
      <c r="DK59" s="22">
        <f t="shared" si="28"/>
        <v>0</v>
      </c>
      <c r="DL59" s="22">
        <f t="shared" si="29"/>
        <v>0</v>
      </c>
      <c r="DM59" s="22">
        <f t="shared" si="30"/>
        <v>0</v>
      </c>
      <c r="DN59" s="22">
        <f t="shared" si="31"/>
        <v>0</v>
      </c>
      <c r="DO59" s="22">
        <f t="shared" si="32"/>
        <v>1</v>
      </c>
      <c r="DP59" s="22">
        <f t="shared" si="33"/>
        <v>0</v>
      </c>
      <c r="DQ59" s="22">
        <f t="shared" si="34"/>
        <v>0</v>
      </c>
      <c r="DR59" s="22">
        <f t="shared" si="35"/>
        <v>0</v>
      </c>
      <c r="DS59" s="22">
        <f t="shared" si="36"/>
        <v>5</v>
      </c>
      <c r="DT59" s="22">
        <f t="shared" si="37"/>
        <v>0</v>
      </c>
      <c r="DU59" s="22">
        <f t="shared" si="38"/>
        <v>0</v>
      </c>
      <c r="DV59" s="22">
        <f t="shared" si="39"/>
        <v>0</v>
      </c>
      <c r="DW59" s="22">
        <f t="shared" si="40"/>
        <v>0</v>
      </c>
      <c r="DX59" s="22">
        <f t="shared" si="41"/>
        <v>0</v>
      </c>
      <c r="DY59" s="22">
        <f t="shared" si="42"/>
        <v>0</v>
      </c>
      <c r="DZ59" s="22">
        <f t="shared" si="43"/>
        <v>0</v>
      </c>
      <c r="EA59" s="22">
        <f t="shared" si="44"/>
        <v>0</v>
      </c>
      <c r="EB59" s="22">
        <f t="shared" si="45"/>
        <v>0</v>
      </c>
      <c r="EC59" s="24">
        <f>DF59*100/('кол-во часов'!B56*18)</f>
        <v>4.4444444444444446</v>
      </c>
      <c r="ED59" s="24">
        <f>DG59*100/('кол-во часов'!C56*18)</f>
        <v>6.666666666666667</v>
      </c>
      <c r="EE59" s="24" t="e">
        <f>DH59*100/('кол-во часов'!D50*17)</f>
        <v>#DIV/0!</v>
      </c>
      <c r="EF59" s="24" t="e">
        <f>DI59*100/('кол-во часов'!E56*18)</f>
        <v>#DIV/0!</v>
      </c>
      <c r="EG59" s="24" t="e">
        <f>DJ59*100/('кол-во часов'!F128*18)</f>
        <v>#DIV/0!</v>
      </c>
      <c r="EH59" s="24" t="e">
        <f>DK59*100/('кол-во часов'!G56*18)</f>
        <v>#DIV/0!</v>
      </c>
      <c r="EI59" s="24" t="e">
        <f>DL59*100/('кол-во часов'!H56*18)</f>
        <v>#DIV/0!</v>
      </c>
      <c r="EJ59" s="24" t="e">
        <f>DM59*100/('кол-во часов'!I56*18)</f>
        <v>#DIV/0!</v>
      </c>
      <c r="EK59" s="24">
        <f>DN59*100/('кол-во часов'!J56*18)</f>
        <v>0</v>
      </c>
      <c r="EL59" s="24">
        <f>DO59*100/('кол-во часов'!K56*18)</f>
        <v>1.8518518518518519</v>
      </c>
      <c r="EM59" s="24" t="e">
        <f>DP59*100/('кол-во часов'!L56*18)</f>
        <v>#DIV/0!</v>
      </c>
      <c r="EN59" s="24" t="e">
        <f>DQ59*100/('кол-во часов'!M56*18)</f>
        <v>#DIV/0!</v>
      </c>
      <c r="EO59" s="24" t="e">
        <f>DR59*100/('кол-во часов'!N56*18)</f>
        <v>#DIV/0!</v>
      </c>
      <c r="EP59" s="24">
        <f>DS59*100/('кол-во часов'!O56*18)</f>
        <v>9.2592592592592595</v>
      </c>
      <c r="EQ59" s="24" t="e">
        <f>DT59*100/('кол-во часов'!P56*18)</f>
        <v>#DIV/0!</v>
      </c>
      <c r="ER59" s="24" t="e">
        <f>DU59*100/('кол-во часов'!Q56*18)</f>
        <v>#DIV/0!</v>
      </c>
      <c r="ES59" s="24" t="e">
        <f>DV59*100/('кол-во часов'!R56*18)</f>
        <v>#DIV/0!</v>
      </c>
      <c r="ET59" s="24">
        <f>DW59*100/('кол-во часов'!S56*18)</f>
        <v>0</v>
      </c>
      <c r="EU59" s="24">
        <f>DX59*100/('кол-во часов'!T56*18)</f>
        <v>0</v>
      </c>
      <c r="EV59" s="24">
        <f>DY59*100/('кол-во часов'!U56*18)</f>
        <v>0</v>
      </c>
      <c r="EW59" s="24" t="e">
        <f>DZ59*100/('кол-во часов'!V56*18)</f>
        <v>#DIV/0!</v>
      </c>
      <c r="EX59" s="24">
        <f>EA59*100/('кол-во часов'!W56*18)</f>
        <v>0</v>
      </c>
      <c r="EY59" s="24">
        <f>EB59*100/('кол-во часов'!X56*18)</f>
        <v>0</v>
      </c>
    </row>
    <row r="60" spans="1:155" ht="18" customHeight="1" x14ac:dyDescent="0.25">
      <c r="A60" s="7"/>
      <c r="B60" s="45"/>
      <c r="D60" s="51" t="s">
        <v>112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21" t="s">
        <v>15</v>
      </c>
      <c r="P60" s="52"/>
      <c r="Q60" s="52"/>
      <c r="R60" s="52"/>
      <c r="S60" s="52"/>
      <c r="T60" s="52"/>
      <c r="U60" s="52"/>
      <c r="V60" s="52"/>
      <c r="W60" s="21" t="s">
        <v>26</v>
      </c>
      <c r="X60" s="52"/>
      <c r="Y60" s="52"/>
      <c r="Z60" s="52"/>
      <c r="AA60" s="52"/>
      <c r="AB60" s="49" t="s">
        <v>14</v>
      </c>
      <c r="AC60" s="21" t="s">
        <v>15</v>
      </c>
      <c r="AD60" s="53"/>
      <c r="AE60" s="53"/>
      <c r="AF60" s="53"/>
      <c r="AG60" s="53"/>
      <c r="AH60" s="53"/>
      <c r="AI60" s="20"/>
      <c r="AJ60" s="20"/>
      <c r="AK60" s="20"/>
      <c r="AL60" s="20"/>
      <c r="AM60" s="20"/>
      <c r="AN60" s="20"/>
      <c r="AO60" s="21" t="s">
        <v>26</v>
      </c>
      <c r="AP60" s="20"/>
      <c r="AQ60" s="20"/>
      <c r="AR60" s="20"/>
      <c r="AS60" s="21" t="s">
        <v>15</v>
      </c>
      <c r="AT60" s="20"/>
      <c r="AU60" s="20"/>
      <c r="AV60" s="20"/>
      <c r="AW60" s="20"/>
      <c r="AX60" s="20"/>
      <c r="AY60" s="20"/>
      <c r="AZ60" s="20"/>
      <c r="BA60" s="21" t="s">
        <v>26</v>
      </c>
      <c r="BB60" s="20"/>
      <c r="BC60" s="20"/>
      <c r="BD60" s="20"/>
      <c r="BE60" s="20"/>
      <c r="BF60" s="21" t="s">
        <v>14</v>
      </c>
      <c r="BG60" s="21" t="s">
        <v>15</v>
      </c>
      <c r="BH60" s="20"/>
      <c r="BI60" s="20"/>
      <c r="BJ60" s="20"/>
      <c r="BK60" s="20"/>
      <c r="BL60" s="43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1" t="s">
        <v>14</v>
      </c>
      <c r="BY60" s="20"/>
      <c r="BZ60" s="20"/>
      <c r="CA60" s="20"/>
      <c r="CB60" s="64"/>
      <c r="CC60" s="55" t="s">
        <v>87</v>
      </c>
      <c r="CD60" s="31"/>
      <c r="CE60" s="64" t="s">
        <v>26</v>
      </c>
      <c r="CF60" s="21"/>
      <c r="CG60" s="20"/>
      <c r="CH60" s="20"/>
      <c r="CI60" s="20"/>
      <c r="CJ60" s="20"/>
      <c r="CK60" s="43" t="s">
        <v>15</v>
      </c>
      <c r="CL60" s="20"/>
      <c r="CM60" s="20"/>
      <c r="CN60" s="20"/>
      <c r="CO60" s="31" t="s">
        <v>87</v>
      </c>
      <c r="CP60" s="20"/>
      <c r="CQ60" s="20"/>
      <c r="CR60" s="20"/>
      <c r="CS60" s="21" t="s">
        <v>22</v>
      </c>
      <c r="CT60" s="21" t="s">
        <v>26</v>
      </c>
      <c r="CU60" s="20"/>
      <c r="CV60" s="31" t="s">
        <v>14</v>
      </c>
      <c r="CW60" s="21"/>
      <c r="CX60" s="20"/>
      <c r="CY60" s="21"/>
      <c r="CZ60" s="20"/>
      <c r="DA60" s="21" t="s">
        <v>15</v>
      </c>
      <c r="DB60" s="20"/>
      <c r="DC60" s="20"/>
      <c r="DD60" s="20"/>
      <c r="DE60" s="20"/>
      <c r="DF60" s="22">
        <f t="shared" si="23"/>
        <v>4</v>
      </c>
      <c r="DG60" s="23">
        <f t="shared" si="24"/>
        <v>6</v>
      </c>
      <c r="DH60" s="22">
        <f t="shared" si="25"/>
        <v>0</v>
      </c>
      <c r="DI60" s="22">
        <f t="shared" si="26"/>
        <v>0</v>
      </c>
      <c r="DJ60" s="22">
        <f t="shared" si="27"/>
        <v>0</v>
      </c>
      <c r="DK60" s="22">
        <f t="shared" si="28"/>
        <v>0</v>
      </c>
      <c r="DL60" s="22">
        <f t="shared" si="29"/>
        <v>0</v>
      </c>
      <c r="DM60" s="22">
        <f t="shared" si="30"/>
        <v>0</v>
      </c>
      <c r="DN60" s="22">
        <f t="shared" si="31"/>
        <v>0</v>
      </c>
      <c r="DO60" s="22">
        <f t="shared" si="32"/>
        <v>1</v>
      </c>
      <c r="DP60" s="22">
        <f t="shared" si="33"/>
        <v>0</v>
      </c>
      <c r="DQ60" s="22">
        <f t="shared" si="34"/>
        <v>0</v>
      </c>
      <c r="DR60" s="22">
        <f t="shared" si="35"/>
        <v>0</v>
      </c>
      <c r="DS60" s="22">
        <f t="shared" si="36"/>
        <v>5</v>
      </c>
      <c r="DT60" s="22">
        <f t="shared" si="37"/>
        <v>0</v>
      </c>
      <c r="DU60" s="22">
        <f t="shared" si="38"/>
        <v>0</v>
      </c>
      <c r="DV60" s="22">
        <f t="shared" si="39"/>
        <v>0</v>
      </c>
      <c r="DW60" s="22">
        <f t="shared" si="40"/>
        <v>0</v>
      </c>
      <c r="DX60" s="22">
        <f t="shared" si="41"/>
        <v>0</v>
      </c>
      <c r="DY60" s="22">
        <f t="shared" si="42"/>
        <v>0</v>
      </c>
      <c r="DZ60" s="22">
        <f t="shared" si="43"/>
        <v>0</v>
      </c>
      <c r="EA60" s="22">
        <f t="shared" si="44"/>
        <v>0</v>
      </c>
      <c r="EB60" s="22">
        <f t="shared" si="45"/>
        <v>0</v>
      </c>
      <c r="EC60" s="24">
        <f>DF60*100/('кол-во часов'!B57*18)</f>
        <v>4.4444444444444446</v>
      </c>
      <c r="ED60" s="24">
        <f>DG60*100/('кол-во часов'!C57*18)</f>
        <v>6.666666666666667</v>
      </c>
      <c r="EE60" s="24" t="e">
        <f>DH60*100/('кол-во часов'!D51*17)</f>
        <v>#DIV/0!</v>
      </c>
      <c r="EF60" s="24" t="e">
        <f>DI60*100/('кол-во часов'!E57*18)</f>
        <v>#DIV/0!</v>
      </c>
      <c r="EG60" s="24" t="e">
        <f>DJ60*100/('кол-во часов'!F129*18)</f>
        <v>#DIV/0!</v>
      </c>
      <c r="EH60" s="24" t="e">
        <f>DK60*100/('кол-во часов'!G57*18)</f>
        <v>#DIV/0!</v>
      </c>
      <c r="EI60" s="24" t="e">
        <f>DL60*100/('кол-во часов'!H57*18)</f>
        <v>#DIV/0!</v>
      </c>
      <c r="EJ60" s="24" t="e">
        <f>DM60*100/('кол-во часов'!I57*18)</f>
        <v>#DIV/0!</v>
      </c>
      <c r="EK60" s="24">
        <f>DN60*100/('кол-во часов'!J57*18)</f>
        <v>0</v>
      </c>
      <c r="EL60" s="24">
        <f>DO60*100/('кол-во часов'!K57*18)</f>
        <v>1.8518518518518519</v>
      </c>
      <c r="EM60" s="24" t="e">
        <f>DP60*100/('кол-во часов'!L57*18)</f>
        <v>#DIV/0!</v>
      </c>
      <c r="EN60" s="24" t="e">
        <f>DQ60*100/('кол-во часов'!M57*18)</f>
        <v>#DIV/0!</v>
      </c>
      <c r="EO60" s="24" t="e">
        <f>DR60*100/('кол-во часов'!N57*18)</f>
        <v>#DIV/0!</v>
      </c>
      <c r="EP60" s="24">
        <f>DS60*100/('кол-во часов'!O57*18)</f>
        <v>9.2592592592592595</v>
      </c>
      <c r="EQ60" s="24" t="e">
        <f>DT60*100/('кол-во часов'!P57*18)</f>
        <v>#DIV/0!</v>
      </c>
      <c r="ER60" s="24" t="e">
        <f>DU60*100/('кол-во часов'!Q57*18)</f>
        <v>#DIV/0!</v>
      </c>
      <c r="ES60" s="24" t="e">
        <f>DV60*100/('кол-во часов'!R57*18)</f>
        <v>#DIV/0!</v>
      </c>
      <c r="ET60" s="24">
        <f>DW60*100/('кол-во часов'!S57*18)</f>
        <v>0</v>
      </c>
      <c r="EU60" s="24">
        <f>DX60*100/('кол-во часов'!T57*18)</f>
        <v>0</v>
      </c>
      <c r="EV60" s="24">
        <f>DY60*100/('кол-во часов'!U57*18)</f>
        <v>0</v>
      </c>
      <c r="EW60" s="24" t="e">
        <f>DZ60*100/('кол-во часов'!V57*18)</f>
        <v>#DIV/0!</v>
      </c>
      <c r="EX60" s="24">
        <f>EA60*100/('кол-во часов'!W57*18)</f>
        <v>0</v>
      </c>
      <c r="EY60" s="24">
        <f>EB60*100/('кол-во часов'!X57*18)</f>
        <v>0</v>
      </c>
    </row>
    <row r="61" spans="1:155" ht="18" customHeight="1" x14ac:dyDescent="0.25">
      <c r="A61" s="7"/>
      <c r="B61" s="45"/>
      <c r="D61" s="51" t="s">
        <v>113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21" t="s">
        <v>15</v>
      </c>
      <c r="P61" s="52"/>
      <c r="Q61" s="52"/>
      <c r="R61" s="52"/>
      <c r="S61" s="52"/>
      <c r="T61" s="52"/>
      <c r="U61" s="52"/>
      <c r="V61" s="52"/>
      <c r="W61" s="21" t="s">
        <v>26</v>
      </c>
      <c r="X61" s="52"/>
      <c r="Y61" s="52"/>
      <c r="Z61" s="52"/>
      <c r="AA61" s="52"/>
      <c r="AB61" s="49" t="s">
        <v>14</v>
      </c>
      <c r="AC61" s="21" t="s">
        <v>15</v>
      </c>
      <c r="AD61" s="53"/>
      <c r="AE61" s="53"/>
      <c r="AF61" s="53"/>
      <c r="AG61" s="53"/>
      <c r="AH61" s="53"/>
      <c r="AI61" s="20"/>
      <c r="AJ61" s="20"/>
      <c r="AK61" s="20"/>
      <c r="AL61" s="20"/>
      <c r="AM61" s="20"/>
      <c r="AN61" s="20"/>
      <c r="AO61" s="21" t="s">
        <v>26</v>
      </c>
      <c r="AP61" s="20"/>
      <c r="AQ61" s="20"/>
      <c r="AR61" s="20"/>
      <c r="AS61" s="21" t="s">
        <v>15</v>
      </c>
      <c r="AT61" s="20"/>
      <c r="AU61" s="20"/>
      <c r="AV61" s="20"/>
      <c r="AW61" s="20"/>
      <c r="AX61" s="20"/>
      <c r="AY61" s="20"/>
      <c r="AZ61" s="20"/>
      <c r="BA61" s="21" t="s">
        <v>26</v>
      </c>
      <c r="BB61" s="20"/>
      <c r="BC61" s="20"/>
      <c r="BD61" s="20"/>
      <c r="BE61" s="20"/>
      <c r="BF61" s="21" t="s">
        <v>14</v>
      </c>
      <c r="BG61" s="21" t="s">
        <v>15</v>
      </c>
      <c r="BH61" s="20"/>
      <c r="BI61" s="20"/>
      <c r="BJ61" s="20"/>
      <c r="BK61" s="20"/>
      <c r="BL61" s="43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1"/>
      <c r="BY61" s="20"/>
      <c r="BZ61" s="21" t="s">
        <v>14</v>
      </c>
      <c r="CA61" s="20"/>
      <c r="CB61" s="20"/>
      <c r="CC61" s="55" t="s">
        <v>87</v>
      </c>
      <c r="CD61" s="31"/>
      <c r="CE61" s="21" t="s">
        <v>26</v>
      </c>
      <c r="CF61" s="20"/>
      <c r="CG61" s="20"/>
      <c r="CH61" s="20"/>
      <c r="CI61" s="20"/>
      <c r="CJ61" s="20"/>
      <c r="CK61" s="43" t="s">
        <v>15</v>
      </c>
      <c r="CL61" s="20"/>
      <c r="CM61" s="20"/>
      <c r="CN61" s="20"/>
      <c r="CO61" s="31" t="s">
        <v>87</v>
      </c>
      <c r="CP61" s="20"/>
      <c r="CQ61" s="20"/>
      <c r="CR61" s="21" t="s">
        <v>22</v>
      </c>
      <c r="CS61" s="20"/>
      <c r="CT61" s="20"/>
      <c r="CU61" s="20"/>
      <c r="CV61" s="31" t="s">
        <v>14</v>
      </c>
      <c r="CW61" s="21" t="s">
        <v>26</v>
      </c>
      <c r="CX61" s="20"/>
      <c r="CY61" s="20"/>
      <c r="CZ61" s="20"/>
      <c r="DA61" s="21" t="s">
        <v>15</v>
      </c>
      <c r="DB61" s="21"/>
      <c r="DC61" s="20"/>
      <c r="DD61" s="20"/>
      <c r="DE61" s="20"/>
      <c r="DF61" s="22">
        <f t="shared" si="23"/>
        <v>4</v>
      </c>
      <c r="DG61" s="23">
        <f t="shared" si="24"/>
        <v>6</v>
      </c>
      <c r="DH61" s="22">
        <f t="shared" si="25"/>
        <v>0</v>
      </c>
      <c r="DI61" s="22">
        <f t="shared" si="26"/>
        <v>0</v>
      </c>
      <c r="DJ61" s="22">
        <f t="shared" si="27"/>
        <v>0</v>
      </c>
      <c r="DK61" s="22">
        <f t="shared" si="28"/>
        <v>0</v>
      </c>
      <c r="DL61" s="22">
        <f t="shared" si="29"/>
        <v>0</v>
      </c>
      <c r="DM61" s="22">
        <f t="shared" si="30"/>
        <v>0</v>
      </c>
      <c r="DN61" s="22">
        <f t="shared" si="31"/>
        <v>0</v>
      </c>
      <c r="DO61" s="22">
        <f t="shared" si="32"/>
        <v>1</v>
      </c>
      <c r="DP61" s="22">
        <f t="shared" si="33"/>
        <v>0</v>
      </c>
      <c r="DQ61" s="22">
        <f t="shared" si="34"/>
        <v>0</v>
      </c>
      <c r="DR61" s="22">
        <f t="shared" si="35"/>
        <v>0</v>
      </c>
      <c r="DS61" s="22">
        <f t="shared" si="36"/>
        <v>5</v>
      </c>
      <c r="DT61" s="22">
        <f t="shared" si="37"/>
        <v>0</v>
      </c>
      <c r="DU61" s="22">
        <f t="shared" si="38"/>
        <v>0</v>
      </c>
      <c r="DV61" s="22">
        <f t="shared" si="39"/>
        <v>0</v>
      </c>
      <c r="DW61" s="22">
        <f t="shared" si="40"/>
        <v>0</v>
      </c>
      <c r="DX61" s="22">
        <f t="shared" si="41"/>
        <v>0</v>
      </c>
      <c r="DY61" s="22">
        <f t="shared" si="42"/>
        <v>0</v>
      </c>
      <c r="DZ61" s="22">
        <f t="shared" si="43"/>
        <v>0</v>
      </c>
      <c r="EA61" s="22">
        <f t="shared" si="44"/>
        <v>0</v>
      </c>
      <c r="EB61" s="22">
        <f t="shared" si="45"/>
        <v>0</v>
      </c>
      <c r="EC61" s="24">
        <f>DF61*100/('кол-во часов'!B58*18)</f>
        <v>4.4444444444444446</v>
      </c>
      <c r="ED61" s="24">
        <f>DG61*100/('кол-во часов'!C58*18)</f>
        <v>6.666666666666667</v>
      </c>
      <c r="EE61" s="24" t="e">
        <f>DH61*100/('кол-во часов'!D52*17)</f>
        <v>#DIV/0!</v>
      </c>
      <c r="EF61" s="24" t="e">
        <f>DI61*100/('кол-во часов'!E58*18)</f>
        <v>#DIV/0!</v>
      </c>
      <c r="EG61" s="24" t="e">
        <f>DJ61*100/('кол-во часов'!F130*18)</f>
        <v>#DIV/0!</v>
      </c>
      <c r="EH61" s="24" t="e">
        <f>DK61*100/('кол-во часов'!G58*18)</f>
        <v>#DIV/0!</v>
      </c>
      <c r="EI61" s="24" t="e">
        <f>DL61*100/('кол-во часов'!H58*18)</f>
        <v>#DIV/0!</v>
      </c>
      <c r="EJ61" s="24" t="e">
        <f>DM61*100/('кол-во часов'!I58*18)</f>
        <v>#DIV/0!</v>
      </c>
      <c r="EK61" s="24">
        <f>DN61*100/('кол-во часов'!J58*18)</f>
        <v>0</v>
      </c>
      <c r="EL61" s="24">
        <f>DO61*100/('кол-во часов'!K58*18)</f>
        <v>1.8518518518518519</v>
      </c>
      <c r="EM61" s="24" t="e">
        <f>DP61*100/('кол-во часов'!L58*18)</f>
        <v>#DIV/0!</v>
      </c>
      <c r="EN61" s="24" t="e">
        <f>DQ61*100/('кол-во часов'!M58*18)</f>
        <v>#DIV/0!</v>
      </c>
      <c r="EO61" s="24" t="e">
        <f>DR61*100/('кол-во часов'!N58*18)</f>
        <v>#DIV/0!</v>
      </c>
      <c r="EP61" s="24">
        <f>DS61*100/('кол-во часов'!O58*18)</f>
        <v>9.2592592592592595</v>
      </c>
      <c r="EQ61" s="24" t="e">
        <f>DT61*100/('кол-во часов'!P58*18)</f>
        <v>#DIV/0!</v>
      </c>
      <c r="ER61" s="24" t="e">
        <f>DU61*100/('кол-во часов'!Q58*18)</f>
        <v>#DIV/0!</v>
      </c>
      <c r="ES61" s="24" t="e">
        <f>DV61*100/('кол-во часов'!R58*18)</f>
        <v>#DIV/0!</v>
      </c>
      <c r="ET61" s="24">
        <f>DW61*100/('кол-во часов'!S58*18)</f>
        <v>0</v>
      </c>
      <c r="EU61" s="24">
        <f>DX61*100/('кол-во часов'!T58*18)</f>
        <v>0</v>
      </c>
      <c r="EV61" s="24">
        <f>DY61*100/('кол-во часов'!U58*18)</f>
        <v>0</v>
      </c>
      <c r="EW61" s="24" t="e">
        <f>DZ61*100/('кол-во часов'!V58*18)</f>
        <v>#DIV/0!</v>
      </c>
      <c r="EX61" s="24">
        <f>EA61*100/('кол-во часов'!W58*18)</f>
        <v>0</v>
      </c>
      <c r="EY61" s="24">
        <f>EB61*100/('кол-во часов'!X58*18)</f>
        <v>0</v>
      </c>
    </row>
    <row r="62" spans="1:155" ht="18" customHeight="1" x14ac:dyDescent="0.25">
      <c r="A62" s="7"/>
      <c r="B62" s="45"/>
      <c r="D62" s="51" t="s">
        <v>114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21" t="s">
        <v>15</v>
      </c>
      <c r="P62" s="52"/>
      <c r="Q62" s="52"/>
      <c r="R62" s="52"/>
      <c r="S62" s="52"/>
      <c r="T62" s="52"/>
      <c r="U62" s="21" t="s">
        <v>26</v>
      </c>
      <c r="V62" s="52"/>
      <c r="W62" s="52"/>
      <c r="X62" s="52"/>
      <c r="Y62" s="52"/>
      <c r="Z62" s="52"/>
      <c r="AA62" s="52"/>
      <c r="AB62" s="49" t="s">
        <v>14</v>
      </c>
      <c r="AC62" s="21" t="s">
        <v>15</v>
      </c>
      <c r="AD62" s="53"/>
      <c r="AE62" s="53"/>
      <c r="AF62" s="53"/>
      <c r="AG62" s="53"/>
      <c r="AH62" s="53"/>
      <c r="AI62" s="20"/>
      <c r="AJ62" s="20"/>
      <c r="AK62" s="20"/>
      <c r="AL62" s="20"/>
      <c r="AM62" s="21" t="s">
        <v>26</v>
      </c>
      <c r="AN62" s="20"/>
      <c r="AO62" s="20"/>
      <c r="AP62" s="20"/>
      <c r="AQ62" s="20"/>
      <c r="AR62" s="20"/>
      <c r="AS62" s="21" t="s">
        <v>15</v>
      </c>
      <c r="AT62" s="20"/>
      <c r="AU62" s="20"/>
      <c r="AV62" s="20"/>
      <c r="AW62" s="20"/>
      <c r="AX62" s="20"/>
      <c r="AY62" s="21" t="s">
        <v>26</v>
      </c>
      <c r="AZ62" s="20"/>
      <c r="BA62" s="20"/>
      <c r="BB62" s="20"/>
      <c r="BC62" s="20"/>
      <c r="BD62" s="20"/>
      <c r="BE62" s="20"/>
      <c r="BF62" s="21" t="s">
        <v>14</v>
      </c>
      <c r="BG62" s="21" t="s">
        <v>15</v>
      </c>
      <c r="BH62" s="20"/>
      <c r="BI62" s="20"/>
      <c r="BJ62" s="20"/>
      <c r="BK62" s="20"/>
      <c r="BL62" s="43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1" t="s">
        <v>14</v>
      </c>
      <c r="BY62" s="20"/>
      <c r="BZ62" s="20"/>
      <c r="CA62" s="20"/>
      <c r="CB62" s="64" t="s">
        <v>26</v>
      </c>
      <c r="CC62" s="55" t="s">
        <v>87</v>
      </c>
      <c r="CD62" s="31"/>
      <c r="CE62" s="20"/>
      <c r="CF62" s="20"/>
      <c r="CG62" s="20"/>
      <c r="CH62" s="20"/>
      <c r="CI62" s="20"/>
      <c r="CJ62" s="20"/>
      <c r="CK62" s="43" t="s">
        <v>15</v>
      </c>
      <c r="CL62" s="20"/>
      <c r="CM62" s="20"/>
      <c r="CN62" s="20"/>
      <c r="CO62" s="31" t="s">
        <v>87</v>
      </c>
      <c r="CP62" s="20"/>
      <c r="CQ62" s="20"/>
      <c r="CR62" s="21" t="s">
        <v>22</v>
      </c>
      <c r="CS62" s="20"/>
      <c r="CT62" s="21" t="s">
        <v>26</v>
      </c>
      <c r="CU62" s="20"/>
      <c r="CV62" s="31" t="s">
        <v>14</v>
      </c>
      <c r="CW62" s="20"/>
      <c r="CX62" s="20"/>
      <c r="CY62" s="21"/>
      <c r="CZ62" s="20"/>
      <c r="DA62" s="21" t="s">
        <v>15</v>
      </c>
      <c r="DB62" s="20"/>
      <c r="DC62" s="20"/>
      <c r="DD62" s="20"/>
      <c r="DE62" s="20"/>
      <c r="DF62" s="22">
        <f t="shared" si="23"/>
        <v>4</v>
      </c>
      <c r="DG62" s="23">
        <f t="shared" si="24"/>
        <v>6</v>
      </c>
      <c r="DH62" s="22">
        <f t="shared" si="25"/>
        <v>0</v>
      </c>
      <c r="DI62" s="22">
        <f t="shared" si="26"/>
        <v>0</v>
      </c>
      <c r="DJ62" s="22">
        <f t="shared" si="27"/>
        <v>0</v>
      </c>
      <c r="DK62" s="22">
        <f t="shared" si="28"/>
        <v>0</v>
      </c>
      <c r="DL62" s="22">
        <f t="shared" si="29"/>
        <v>0</v>
      </c>
      <c r="DM62" s="22">
        <f t="shared" si="30"/>
        <v>0</v>
      </c>
      <c r="DN62" s="22">
        <f t="shared" si="31"/>
        <v>0</v>
      </c>
      <c r="DO62" s="22">
        <f t="shared" si="32"/>
        <v>1</v>
      </c>
      <c r="DP62" s="22">
        <f t="shared" si="33"/>
        <v>0</v>
      </c>
      <c r="DQ62" s="22">
        <f t="shared" si="34"/>
        <v>0</v>
      </c>
      <c r="DR62" s="22">
        <f t="shared" si="35"/>
        <v>0</v>
      </c>
      <c r="DS62" s="22">
        <f t="shared" si="36"/>
        <v>5</v>
      </c>
      <c r="DT62" s="22">
        <f t="shared" si="37"/>
        <v>0</v>
      </c>
      <c r="DU62" s="22">
        <f t="shared" si="38"/>
        <v>0</v>
      </c>
      <c r="DV62" s="22">
        <f t="shared" si="39"/>
        <v>0</v>
      </c>
      <c r="DW62" s="22">
        <f t="shared" si="40"/>
        <v>0</v>
      </c>
      <c r="DX62" s="22">
        <f t="shared" si="41"/>
        <v>0</v>
      </c>
      <c r="DY62" s="22">
        <f t="shared" si="42"/>
        <v>0</v>
      </c>
      <c r="DZ62" s="22">
        <f t="shared" si="43"/>
        <v>0</v>
      </c>
      <c r="EA62" s="22">
        <f t="shared" si="44"/>
        <v>0</v>
      </c>
      <c r="EB62" s="22">
        <f t="shared" si="45"/>
        <v>0</v>
      </c>
      <c r="EC62" s="24">
        <f>DF62*100/('кол-во часов'!B59*18)</f>
        <v>4.4444444444444446</v>
      </c>
      <c r="ED62" s="24">
        <f>DG62*100/('кол-во часов'!C59*18)</f>
        <v>6.666666666666667</v>
      </c>
      <c r="EE62" s="24" t="e">
        <f>DH62*100/('кол-во часов'!D53*17)</f>
        <v>#DIV/0!</v>
      </c>
      <c r="EF62" s="24" t="e">
        <f>DI62*100/('кол-во часов'!E59*18)</f>
        <v>#DIV/0!</v>
      </c>
      <c r="EG62" s="24" t="e">
        <f>DJ62*100/('кол-во часов'!F131*18)</f>
        <v>#DIV/0!</v>
      </c>
      <c r="EH62" s="24" t="e">
        <f>DK62*100/('кол-во часов'!G59*18)</f>
        <v>#DIV/0!</v>
      </c>
      <c r="EI62" s="24" t="e">
        <f>DL62*100/('кол-во часов'!H59*18)</f>
        <v>#DIV/0!</v>
      </c>
      <c r="EJ62" s="24" t="e">
        <f>DM62*100/('кол-во часов'!I59*18)</f>
        <v>#DIV/0!</v>
      </c>
      <c r="EK62" s="24">
        <f>DN62*100/('кол-во часов'!J59*18)</f>
        <v>0</v>
      </c>
      <c r="EL62" s="24">
        <f>DO62*100/('кол-во часов'!K59*18)</f>
        <v>1.8518518518518519</v>
      </c>
      <c r="EM62" s="24" t="e">
        <f>DP62*100/('кол-во часов'!L59*18)</f>
        <v>#DIV/0!</v>
      </c>
      <c r="EN62" s="24" t="e">
        <f>DQ62*100/('кол-во часов'!M59*18)</f>
        <v>#DIV/0!</v>
      </c>
      <c r="EO62" s="24" t="e">
        <f>DR62*100/('кол-во часов'!N59*18)</f>
        <v>#DIV/0!</v>
      </c>
      <c r="EP62" s="24">
        <f>DS62*100/('кол-во часов'!O59*18)</f>
        <v>9.2592592592592595</v>
      </c>
      <c r="EQ62" s="24" t="e">
        <f>DT62*100/('кол-во часов'!P59*18)</f>
        <v>#DIV/0!</v>
      </c>
      <c r="ER62" s="24" t="e">
        <f>DU62*100/('кол-во часов'!Q59*18)</f>
        <v>#DIV/0!</v>
      </c>
      <c r="ES62" s="24" t="e">
        <f>DV62*100/('кол-во часов'!R59*18)</f>
        <v>#DIV/0!</v>
      </c>
      <c r="ET62" s="24">
        <f>DW62*100/('кол-во часов'!S59*18)</f>
        <v>0</v>
      </c>
      <c r="EU62" s="24">
        <f>DX62*100/('кол-во часов'!T59*18)</f>
        <v>0</v>
      </c>
      <c r="EV62" s="24">
        <f>DY62*100/('кол-во часов'!U59*18)</f>
        <v>0</v>
      </c>
      <c r="EW62" s="24" t="e">
        <f>DZ62*100/('кол-во часов'!V59*18)</f>
        <v>#DIV/0!</v>
      </c>
      <c r="EX62" s="24">
        <f>EA62*100/('кол-во часов'!W59*18)</f>
        <v>0</v>
      </c>
      <c r="EY62" s="24">
        <f>EB62*100/('кол-во часов'!X59*18)</f>
        <v>0</v>
      </c>
    </row>
    <row r="63" spans="1:155" ht="18" customHeight="1" x14ac:dyDescent="0.25">
      <c r="A63" s="7"/>
      <c r="B63" s="45"/>
      <c r="D63" s="51" t="s">
        <v>115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1" t="s">
        <v>15</v>
      </c>
      <c r="P63" s="52"/>
      <c r="Q63" s="52"/>
      <c r="R63" s="52"/>
      <c r="S63" s="52"/>
      <c r="T63" s="52"/>
      <c r="U63" s="52"/>
      <c r="V63" s="21" t="s">
        <v>26</v>
      </c>
      <c r="W63" s="52"/>
      <c r="X63" s="52"/>
      <c r="Y63" s="52"/>
      <c r="Z63" s="52"/>
      <c r="AA63" s="52"/>
      <c r="AB63" s="49" t="s">
        <v>14</v>
      </c>
      <c r="AC63" s="21" t="s">
        <v>15</v>
      </c>
      <c r="AD63" s="53"/>
      <c r="AE63" s="53"/>
      <c r="AF63" s="53"/>
      <c r="AG63" s="53"/>
      <c r="AH63" s="53"/>
      <c r="AI63" s="20"/>
      <c r="AJ63" s="20"/>
      <c r="AK63" s="20"/>
      <c r="AL63" s="20"/>
      <c r="AM63" s="20"/>
      <c r="AN63" s="21" t="s">
        <v>26</v>
      </c>
      <c r="AO63" s="20"/>
      <c r="AP63" s="20"/>
      <c r="AQ63" s="20"/>
      <c r="AR63" s="20"/>
      <c r="AS63" s="21" t="s">
        <v>15</v>
      </c>
      <c r="AT63" s="20"/>
      <c r="AU63" s="20"/>
      <c r="AV63" s="20"/>
      <c r="AW63" s="20"/>
      <c r="AX63" s="20"/>
      <c r="AY63" s="20"/>
      <c r="AZ63" s="21" t="s">
        <v>26</v>
      </c>
      <c r="BA63" s="20"/>
      <c r="BB63" s="20"/>
      <c r="BC63" s="20"/>
      <c r="BD63" s="20"/>
      <c r="BE63" s="20"/>
      <c r="BF63" s="21" t="s">
        <v>14</v>
      </c>
      <c r="BG63" s="21" t="s">
        <v>15</v>
      </c>
      <c r="BH63" s="20"/>
      <c r="BI63" s="20"/>
      <c r="BJ63" s="20"/>
      <c r="BK63" s="20"/>
      <c r="BL63" s="43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1" t="s">
        <v>14</v>
      </c>
      <c r="BY63" s="20"/>
      <c r="BZ63" s="20"/>
      <c r="CA63" s="20"/>
      <c r="CB63" s="64"/>
      <c r="CC63" s="55" t="s">
        <v>87</v>
      </c>
      <c r="CD63" s="31"/>
      <c r="CE63" s="20"/>
      <c r="CF63" s="64" t="s">
        <v>26</v>
      </c>
      <c r="CG63" s="20"/>
      <c r="CH63" s="20"/>
      <c r="CI63" s="20"/>
      <c r="CJ63" s="20"/>
      <c r="CK63" s="43" t="s">
        <v>15</v>
      </c>
      <c r="CL63" s="20"/>
      <c r="CM63" s="20"/>
      <c r="CN63" s="20"/>
      <c r="CO63" s="31" t="s">
        <v>87</v>
      </c>
      <c r="CP63" s="20"/>
      <c r="CQ63" s="20"/>
      <c r="CR63" s="21" t="s">
        <v>22</v>
      </c>
      <c r="CS63" s="20"/>
      <c r="CT63" s="20"/>
      <c r="CU63" s="21" t="s">
        <v>26</v>
      </c>
      <c r="CV63" s="31" t="s">
        <v>14</v>
      </c>
      <c r="CW63" s="20"/>
      <c r="CX63" s="20"/>
      <c r="CY63" s="21"/>
      <c r="CZ63" s="20"/>
      <c r="DA63" s="21" t="s">
        <v>15</v>
      </c>
      <c r="DB63" s="20"/>
      <c r="DC63" s="20"/>
      <c r="DD63" s="20"/>
      <c r="DE63" s="20"/>
      <c r="DF63" s="22">
        <f t="shared" si="23"/>
        <v>4</v>
      </c>
      <c r="DG63" s="23">
        <f t="shared" si="24"/>
        <v>6</v>
      </c>
      <c r="DH63" s="22">
        <f t="shared" si="25"/>
        <v>0</v>
      </c>
      <c r="DI63" s="22">
        <f t="shared" si="26"/>
        <v>0</v>
      </c>
      <c r="DJ63" s="22">
        <f t="shared" si="27"/>
        <v>0</v>
      </c>
      <c r="DK63" s="22">
        <f t="shared" si="28"/>
        <v>0</v>
      </c>
      <c r="DL63" s="22">
        <f t="shared" si="29"/>
        <v>0</v>
      </c>
      <c r="DM63" s="22">
        <f t="shared" si="30"/>
        <v>0</v>
      </c>
      <c r="DN63" s="22">
        <f t="shared" si="31"/>
        <v>0</v>
      </c>
      <c r="DO63" s="22">
        <f t="shared" si="32"/>
        <v>1</v>
      </c>
      <c r="DP63" s="22">
        <f t="shared" si="33"/>
        <v>0</v>
      </c>
      <c r="DQ63" s="22">
        <f t="shared" si="34"/>
        <v>0</v>
      </c>
      <c r="DR63" s="22">
        <f t="shared" si="35"/>
        <v>0</v>
      </c>
      <c r="DS63" s="22">
        <f t="shared" si="36"/>
        <v>5</v>
      </c>
      <c r="DT63" s="22">
        <f t="shared" si="37"/>
        <v>0</v>
      </c>
      <c r="DU63" s="22">
        <f t="shared" si="38"/>
        <v>0</v>
      </c>
      <c r="DV63" s="22">
        <f t="shared" si="39"/>
        <v>0</v>
      </c>
      <c r="DW63" s="22">
        <f t="shared" si="40"/>
        <v>0</v>
      </c>
      <c r="DX63" s="22">
        <f t="shared" si="41"/>
        <v>0</v>
      </c>
      <c r="DY63" s="22">
        <f t="shared" si="42"/>
        <v>0</v>
      </c>
      <c r="DZ63" s="22">
        <f t="shared" si="43"/>
        <v>0</v>
      </c>
      <c r="EA63" s="22">
        <f t="shared" si="44"/>
        <v>0</v>
      </c>
      <c r="EB63" s="22">
        <f t="shared" si="45"/>
        <v>0</v>
      </c>
      <c r="EC63" s="24">
        <f>DF63*100/('кол-во часов'!B60*18)</f>
        <v>4.4444444444444446</v>
      </c>
      <c r="ED63" s="24">
        <f>DG63*100/('кол-во часов'!C60*18)</f>
        <v>6.666666666666667</v>
      </c>
      <c r="EE63" s="24" t="e">
        <f>DH63*100/('кол-во часов'!D54*17)</f>
        <v>#DIV/0!</v>
      </c>
      <c r="EF63" s="24" t="e">
        <f>DI63*100/('кол-во часов'!E60*18)</f>
        <v>#DIV/0!</v>
      </c>
      <c r="EG63" s="24" t="e">
        <f>DJ63*100/('кол-во часов'!F132*18)</f>
        <v>#DIV/0!</v>
      </c>
      <c r="EH63" s="24" t="e">
        <f>DK63*100/('кол-во часов'!G60*18)</f>
        <v>#DIV/0!</v>
      </c>
      <c r="EI63" s="24" t="e">
        <f>DL63*100/('кол-во часов'!H60*18)</f>
        <v>#DIV/0!</v>
      </c>
      <c r="EJ63" s="24" t="e">
        <f>DM63*100/('кол-во часов'!I60*18)</f>
        <v>#DIV/0!</v>
      </c>
      <c r="EK63" s="24">
        <f>DN63*100/('кол-во часов'!J60*18)</f>
        <v>0</v>
      </c>
      <c r="EL63" s="24">
        <f>DO63*100/('кол-во часов'!K60*18)</f>
        <v>1.8518518518518519</v>
      </c>
      <c r="EM63" s="24" t="e">
        <f>DP63*100/('кол-во часов'!L60*18)</f>
        <v>#DIV/0!</v>
      </c>
      <c r="EN63" s="24" t="e">
        <f>DQ63*100/('кол-во часов'!M60*18)</f>
        <v>#DIV/0!</v>
      </c>
      <c r="EO63" s="24" t="e">
        <f>DR63*100/('кол-во часов'!N60*18)</f>
        <v>#DIV/0!</v>
      </c>
      <c r="EP63" s="24">
        <f>DS63*100/('кол-во часов'!O60*18)</f>
        <v>9.2592592592592595</v>
      </c>
      <c r="EQ63" s="24" t="e">
        <f>DT63*100/('кол-во часов'!P60*18)</f>
        <v>#DIV/0!</v>
      </c>
      <c r="ER63" s="24" t="e">
        <f>DU63*100/('кол-во часов'!Q60*18)</f>
        <v>#DIV/0!</v>
      </c>
      <c r="ES63" s="24" t="e">
        <f>DV63*100/('кол-во часов'!R60*18)</f>
        <v>#DIV/0!</v>
      </c>
      <c r="ET63" s="24">
        <f>DW63*100/('кол-во часов'!S60*18)</f>
        <v>0</v>
      </c>
      <c r="EU63" s="24">
        <f>DX63*100/('кол-во часов'!T60*18)</f>
        <v>0</v>
      </c>
      <c r="EV63" s="24">
        <f>DY63*100/('кол-во часов'!U60*18)</f>
        <v>0</v>
      </c>
      <c r="EW63" s="24" t="e">
        <f>DZ63*100/('кол-во часов'!V60*18)</f>
        <v>#DIV/0!</v>
      </c>
      <c r="EX63" s="24">
        <f>EA63*100/('кол-во часов'!W60*18)</f>
        <v>0</v>
      </c>
      <c r="EY63" s="24">
        <f>EB63*100/('кол-во часов'!X60*18)</f>
        <v>0</v>
      </c>
    </row>
    <row r="64" spans="1:155" ht="18" customHeight="1" x14ac:dyDescent="0.25">
      <c r="A64" s="7"/>
      <c r="B64" s="45"/>
      <c r="D64" s="51" t="s">
        <v>116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21" t="s">
        <v>15</v>
      </c>
      <c r="P64" s="52"/>
      <c r="Q64" s="52"/>
      <c r="R64" s="52"/>
      <c r="S64" s="52"/>
      <c r="T64" s="52"/>
      <c r="U64" s="52"/>
      <c r="V64" s="21" t="s">
        <v>26</v>
      </c>
      <c r="W64" s="52"/>
      <c r="X64" s="52"/>
      <c r="Y64" s="52"/>
      <c r="Z64" s="52"/>
      <c r="AA64" s="52"/>
      <c r="AB64" s="49" t="s">
        <v>14</v>
      </c>
      <c r="AC64" s="21" t="s">
        <v>15</v>
      </c>
      <c r="AD64" s="53"/>
      <c r="AE64" s="53"/>
      <c r="AF64" s="53"/>
      <c r="AG64" s="53"/>
      <c r="AH64" s="53"/>
      <c r="AI64" s="20"/>
      <c r="AJ64" s="20"/>
      <c r="AK64" s="20"/>
      <c r="AL64" s="20"/>
      <c r="AM64" s="20"/>
      <c r="AN64" s="21" t="s">
        <v>26</v>
      </c>
      <c r="AO64" s="20"/>
      <c r="AP64" s="20"/>
      <c r="AQ64" s="20"/>
      <c r="AR64" s="20"/>
      <c r="AS64" s="21" t="s">
        <v>15</v>
      </c>
      <c r="AT64" s="20"/>
      <c r="AU64" s="20"/>
      <c r="AV64" s="20"/>
      <c r="AW64" s="20"/>
      <c r="AX64" s="20"/>
      <c r="AY64" s="20"/>
      <c r="AZ64" s="21" t="s">
        <v>26</v>
      </c>
      <c r="BA64" s="20"/>
      <c r="BB64" s="20"/>
      <c r="BC64" s="20"/>
      <c r="BD64" s="20"/>
      <c r="BE64" s="20"/>
      <c r="BF64" s="21" t="s">
        <v>14</v>
      </c>
      <c r="BG64" s="21" t="s">
        <v>15</v>
      </c>
      <c r="BH64" s="20"/>
      <c r="BI64" s="20"/>
      <c r="BJ64" s="20"/>
      <c r="BK64" s="20"/>
      <c r="BL64" s="43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1" t="s">
        <v>14</v>
      </c>
      <c r="CA64" s="20"/>
      <c r="CB64" s="20"/>
      <c r="CC64" s="55" t="s">
        <v>87</v>
      </c>
      <c r="CD64" s="31"/>
      <c r="CE64" s="20"/>
      <c r="CF64" s="21" t="s">
        <v>26</v>
      </c>
      <c r="CG64" s="20"/>
      <c r="CH64" s="20"/>
      <c r="CI64" s="20"/>
      <c r="CJ64" s="20"/>
      <c r="CK64" s="43" t="s">
        <v>15</v>
      </c>
      <c r="CL64" s="20"/>
      <c r="CM64" s="20"/>
      <c r="CN64" s="20"/>
      <c r="CO64" s="31" t="s">
        <v>87</v>
      </c>
      <c r="CP64" s="20"/>
      <c r="CQ64" s="20"/>
      <c r="CR64" s="20"/>
      <c r="CS64" s="21" t="s">
        <v>22</v>
      </c>
      <c r="CT64" s="20"/>
      <c r="CU64" s="21" t="s">
        <v>26</v>
      </c>
      <c r="CV64" s="31" t="s">
        <v>14</v>
      </c>
      <c r="CW64" s="20"/>
      <c r="CX64" s="20"/>
      <c r="CY64" s="21"/>
      <c r="CZ64" s="20"/>
      <c r="DA64" s="21" t="s">
        <v>15</v>
      </c>
      <c r="DB64" s="20"/>
      <c r="DC64" s="20"/>
      <c r="DD64" s="20"/>
      <c r="DE64" s="20"/>
      <c r="DF64" s="22">
        <f t="shared" si="23"/>
        <v>4</v>
      </c>
      <c r="DG64" s="23">
        <f t="shared" si="24"/>
        <v>6</v>
      </c>
      <c r="DH64" s="22">
        <f t="shared" si="25"/>
        <v>0</v>
      </c>
      <c r="DI64" s="22">
        <f t="shared" si="26"/>
        <v>0</v>
      </c>
      <c r="DJ64" s="22">
        <f t="shared" si="27"/>
        <v>0</v>
      </c>
      <c r="DK64" s="22">
        <f t="shared" si="28"/>
        <v>0</v>
      </c>
      <c r="DL64" s="22">
        <f t="shared" si="29"/>
        <v>0</v>
      </c>
      <c r="DM64" s="22">
        <f t="shared" si="30"/>
        <v>0</v>
      </c>
      <c r="DN64" s="22">
        <f t="shared" si="31"/>
        <v>0</v>
      </c>
      <c r="DO64" s="22">
        <f t="shared" si="32"/>
        <v>1</v>
      </c>
      <c r="DP64" s="22">
        <f t="shared" si="33"/>
        <v>0</v>
      </c>
      <c r="DQ64" s="22">
        <f t="shared" si="34"/>
        <v>0</v>
      </c>
      <c r="DR64" s="22">
        <f t="shared" si="35"/>
        <v>0</v>
      </c>
      <c r="DS64" s="22">
        <f t="shared" si="36"/>
        <v>5</v>
      </c>
      <c r="DT64" s="22">
        <f t="shared" si="37"/>
        <v>0</v>
      </c>
      <c r="DU64" s="22">
        <f t="shared" si="38"/>
        <v>0</v>
      </c>
      <c r="DV64" s="22">
        <f t="shared" si="39"/>
        <v>0</v>
      </c>
      <c r="DW64" s="22">
        <f t="shared" si="40"/>
        <v>0</v>
      </c>
      <c r="DX64" s="22">
        <f t="shared" si="41"/>
        <v>0</v>
      </c>
      <c r="DY64" s="22">
        <f t="shared" si="42"/>
        <v>0</v>
      </c>
      <c r="DZ64" s="22">
        <f t="shared" si="43"/>
        <v>0</v>
      </c>
      <c r="EA64" s="22">
        <f t="shared" si="44"/>
        <v>0</v>
      </c>
      <c r="EB64" s="22">
        <f t="shared" si="45"/>
        <v>0</v>
      </c>
      <c r="EC64" s="24">
        <f>DF64*100/('кол-во часов'!B61*18)</f>
        <v>4.4444444444444446</v>
      </c>
      <c r="ED64" s="24">
        <f>DG64*100/('кол-во часов'!C61*18)</f>
        <v>6.666666666666667</v>
      </c>
      <c r="EE64" s="24" t="e">
        <f>DH64*100/('кол-во часов'!D55*17)</f>
        <v>#DIV/0!</v>
      </c>
      <c r="EF64" s="24" t="e">
        <f>DI64*100/('кол-во часов'!E61*18)</f>
        <v>#DIV/0!</v>
      </c>
      <c r="EG64" s="24" t="e">
        <f>DJ64*100/('кол-во часов'!F133*18)</f>
        <v>#DIV/0!</v>
      </c>
      <c r="EH64" s="24" t="e">
        <f>DK64*100/('кол-во часов'!G61*18)</f>
        <v>#DIV/0!</v>
      </c>
      <c r="EI64" s="24" t="e">
        <f>DL64*100/('кол-во часов'!H61*18)</f>
        <v>#DIV/0!</v>
      </c>
      <c r="EJ64" s="24" t="e">
        <f>DM64*100/('кол-во часов'!I61*18)</f>
        <v>#DIV/0!</v>
      </c>
      <c r="EK64" s="24">
        <f>DN64*100/('кол-во часов'!J61*18)</f>
        <v>0</v>
      </c>
      <c r="EL64" s="24">
        <f>DO64*100/('кол-во часов'!K61*18)</f>
        <v>1.8518518518518519</v>
      </c>
      <c r="EM64" s="24" t="e">
        <f>DP64*100/('кол-во часов'!L61*18)</f>
        <v>#DIV/0!</v>
      </c>
      <c r="EN64" s="24" t="e">
        <f>DQ64*100/('кол-во часов'!M61*18)</f>
        <v>#DIV/0!</v>
      </c>
      <c r="EO64" s="24" t="e">
        <f>DR64*100/('кол-во часов'!N61*18)</f>
        <v>#DIV/0!</v>
      </c>
      <c r="EP64" s="24">
        <f>DS64*100/('кол-во часов'!O61*18)</f>
        <v>9.2592592592592595</v>
      </c>
      <c r="EQ64" s="24" t="e">
        <f>DT64*100/('кол-во часов'!P61*18)</f>
        <v>#DIV/0!</v>
      </c>
      <c r="ER64" s="24" t="e">
        <f>DU64*100/('кол-во часов'!Q61*18)</f>
        <v>#DIV/0!</v>
      </c>
      <c r="ES64" s="24" t="e">
        <f>DV64*100/('кол-во часов'!R61*18)</f>
        <v>#DIV/0!</v>
      </c>
      <c r="ET64" s="24">
        <f>DW64*100/('кол-во часов'!S61*18)</f>
        <v>0</v>
      </c>
      <c r="EU64" s="24">
        <f>DX64*100/('кол-во часов'!T61*18)</f>
        <v>0</v>
      </c>
      <c r="EV64" s="24">
        <f>DY64*100/('кол-во часов'!U61*18)</f>
        <v>0</v>
      </c>
      <c r="EW64" s="24" t="e">
        <f>DZ64*100/('кол-во часов'!V61*18)</f>
        <v>#DIV/0!</v>
      </c>
      <c r="EX64" s="24">
        <f>EA64*100/('кол-во часов'!W61*18)</f>
        <v>0</v>
      </c>
      <c r="EY64" s="24">
        <f>EB64*100/('кол-во часов'!X61*18)</f>
        <v>0</v>
      </c>
    </row>
    <row r="65" spans="1:155" ht="18" customHeight="1" x14ac:dyDescent="0.25">
      <c r="A65" s="7"/>
      <c r="B65" s="45"/>
      <c r="D65" s="51" t="s">
        <v>117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21" t="s">
        <v>15</v>
      </c>
      <c r="P65" s="52"/>
      <c r="Q65" s="52"/>
      <c r="R65" s="52"/>
      <c r="S65" s="52"/>
      <c r="T65" s="52"/>
      <c r="U65" s="52"/>
      <c r="V65" s="52"/>
      <c r="W65" s="21" t="s">
        <v>26</v>
      </c>
      <c r="X65" s="52"/>
      <c r="Y65" s="52"/>
      <c r="Z65" s="52"/>
      <c r="AA65" s="52"/>
      <c r="AB65" s="52"/>
      <c r="AC65" s="21" t="s">
        <v>15</v>
      </c>
      <c r="AD65" s="53"/>
      <c r="AE65" s="53"/>
      <c r="AF65" s="53"/>
      <c r="AG65" s="49" t="s">
        <v>14</v>
      </c>
      <c r="AH65" s="53"/>
      <c r="AI65" s="20"/>
      <c r="AJ65" s="20"/>
      <c r="AK65" s="20"/>
      <c r="AL65" s="20"/>
      <c r="AM65" s="20"/>
      <c r="AN65" s="20"/>
      <c r="AO65" s="21" t="s">
        <v>26</v>
      </c>
      <c r="AP65" s="20"/>
      <c r="AQ65" s="20"/>
      <c r="AR65" s="20"/>
      <c r="AS65" s="21" t="s">
        <v>15</v>
      </c>
      <c r="AT65" s="20"/>
      <c r="AU65" s="20"/>
      <c r="AV65" s="20"/>
      <c r="AW65" s="20"/>
      <c r="AX65" s="20"/>
      <c r="AY65" s="20"/>
      <c r="AZ65" s="20"/>
      <c r="BA65" s="21" t="s">
        <v>26</v>
      </c>
      <c r="BB65" s="20"/>
      <c r="BC65" s="20"/>
      <c r="BD65" s="20"/>
      <c r="BE65" s="20"/>
      <c r="BF65" s="21" t="s">
        <v>14</v>
      </c>
      <c r="BG65" s="21" t="s">
        <v>15</v>
      </c>
      <c r="BH65" s="20"/>
      <c r="BI65" s="20"/>
      <c r="BJ65" s="20"/>
      <c r="BK65" s="20"/>
      <c r="BL65" s="43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1" t="s">
        <v>14</v>
      </c>
      <c r="CA65" s="20"/>
      <c r="CB65" s="20"/>
      <c r="CC65" s="55" t="s">
        <v>87</v>
      </c>
      <c r="CD65" s="31"/>
      <c r="CE65" s="21" t="s">
        <v>26</v>
      </c>
      <c r="CF65" s="20"/>
      <c r="CG65" s="20"/>
      <c r="CH65" s="20"/>
      <c r="CI65" s="20"/>
      <c r="CJ65" s="20"/>
      <c r="CK65" s="43" t="s">
        <v>15</v>
      </c>
      <c r="CL65" s="20"/>
      <c r="CM65" s="20"/>
      <c r="CN65" s="20"/>
      <c r="CO65" s="31" t="s">
        <v>87</v>
      </c>
      <c r="CP65" s="20"/>
      <c r="CQ65" s="20"/>
      <c r="CR65" s="21" t="s">
        <v>22</v>
      </c>
      <c r="CS65" s="20"/>
      <c r="CT65" s="20"/>
      <c r="CU65" s="20"/>
      <c r="CV65" s="31" t="s">
        <v>14</v>
      </c>
      <c r="CW65" s="21" t="s">
        <v>26</v>
      </c>
      <c r="CX65" s="20"/>
      <c r="CY65" s="21"/>
      <c r="CZ65" s="20"/>
      <c r="DA65" s="21" t="s">
        <v>15</v>
      </c>
      <c r="DB65" s="20"/>
      <c r="DC65" s="20"/>
      <c r="DD65" s="20"/>
      <c r="DE65" s="20"/>
      <c r="DF65" s="22">
        <f t="shared" si="23"/>
        <v>4</v>
      </c>
      <c r="DG65" s="23">
        <f t="shared" si="24"/>
        <v>6</v>
      </c>
      <c r="DH65" s="22">
        <f t="shared" si="25"/>
        <v>0</v>
      </c>
      <c r="DI65" s="22">
        <f t="shared" si="26"/>
        <v>0</v>
      </c>
      <c r="DJ65" s="22">
        <f t="shared" si="27"/>
        <v>0</v>
      </c>
      <c r="DK65" s="22">
        <f t="shared" si="28"/>
        <v>0</v>
      </c>
      <c r="DL65" s="22">
        <f t="shared" si="29"/>
        <v>0</v>
      </c>
      <c r="DM65" s="22">
        <f t="shared" si="30"/>
        <v>0</v>
      </c>
      <c r="DN65" s="22">
        <f t="shared" si="31"/>
        <v>0</v>
      </c>
      <c r="DO65" s="22">
        <f t="shared" si="32"/>
        <v>1</v>
      </c>
      <c r="DP65" s="22">
        <f t="shared" si="33"/>
        <v>0</v>
      </c>
      <c r="DQ65" s="22">
        <f t="shared" si="34"/>
        <v>0</v>
      </c>
      <c r="DR65" s="22">
        <f t="shared" si="35"/>
        <v>0</v>
      </c>
      <c r="DS65" s="22">
        <f t="shared" si="36"/>
        <v>5</v>
      </c>
      <c r="DT65" s="22">
        <f t="shared" si="37"/>
        <v>0</v>
      </c>
      <c r="DU65" s="22">
        <f t="shared" si="38"/>
        <v>0</v>
      </c>
      <c r="DV65" s="22">
        <f t="shared" si="39"/>
        <v>0</v>
      </c>
      <c r="DW65" s="22">
        <f t="shared" si="40"/>
        <v>0</v>
      </c>
      <c r="DX65" s="22">
        <f t="shared" si="41"/>
        <v>0</v>
      </c>
      <c r="DY65" s="22">
        <f t="shared" si="42"/>
        <v>0</v>
      </c>
      <c r="DZ65" s="22">
        <f t="shared" si="43"/>
        <v>0</v>
      </c>
      <c r="EA65" s="22">
        <f t="shared" si="44"/>
        <v>0</v>
      </c>
      <c r="EB65" s="22">
        <f t="shared" si="45"/>
        <v>0</v>
      </c>
      <c r="EC65" s="24">
        <f>DF65*100/('кол-во часов'!B62*18)</f>
        <v>4.4444444444444446</v>
      </c>
      <c r="ED65" s="24">
        <f>DG65*100/('кол-во часов'!C62*18)</f>
        <v>6.666666666666667</v>
      </c>
      <c r="EE65" s="24" t="e">
        <f>DH65*100/('кол-во часов'!D56*17)</f>
        <v>#DIV/0!</v>
      </c>
      <c r="EF65" s="24" t="e">
        <f>DI65*100/('кол-во часов'!E62*18)</f>
        <v>#DIV/0!</v>
      </c>
      <c r="EG65" s="24" t="e">
        <f>DJ65*100/('кол-во часов'!F134*18)</f>
        <v>#DIV/0!</v>
      </c>
      <c r="EH65" s="24" t="e">
        <f>DK65*100/('кол-во часов'!G62*18)</f>
        <v>#DIV/0!</v>
      </c>
      <c r="EI65" s="24" t="e">
        <f>DL65*100/('кол-во часов'!H62*18)</f>
        <v>#DIV/0!</v>
      </c>
      <c r="EJ65" s="24" t="e">
        <f>DM65*100/('кол-во часов'!I62*18)</f>
        <v>#DIV/0!</v>
      </c>
      <c r="EK65" s="24">
        <f>DN65*100/('кол-во часов'!J62*18)</f>
        <v>0</v>
      </c>
      <c r="EL65" s="24">
        <f>DO65*100/('кол-во часов'!K62*18)</f>
        <v>1.8518518518518519</v>
      </c>
      <c r="EM65" s="24" t="e">
        <f>DP65*100/('кол-во часов'!L62*18)</f>
        <v>#DIV/0!</v>
      </c>
      <c r="EN65" s="24" t="e">
        <f>DQ65*100/('кол-во часов'!M62*18)</f>
        <v>#DIV/0!</v>
      </c>
      <c r="EO65" s="24" t="e">
        <f>DR65*100/('кол-во часов'!N62*18)</f>
        <v>#DIV/0!</v>
      </c>
      <c r="EP65" s="24">
        <f>DS65*100/('кол-во часов'!O62*18)</f>
        <v>9.2592592592592595</v>
      </c>
      <c r="EQ65" s="24" t="e">
        <f>DT65*100/('кол-во часов'!P62*18)</f>
        <v>#DIV/0!</v>
      </c>
      <c r="ER65" s="24" t="e">
        <f>DU65*100/('кол-во часов'!Q62*18)</f>
        <v>#DIV/0!</v>
      </c>
      <c r="ES65" s="24" t="e">
        <f>DV65*100/('кол-во часов'!R62*18)</f>
        <v>#DIV/0!</v>
      </c>
      <c r="ET65" s="24">
        <f>DW65*100/('кол-во часов'!S62*18)</f>
        <v>0</v>
      </c>
      <c r="EU65" s="24">
        <f>DX65*100/('кол-во часов'!T62*18)</f>
        <v>0</v>
      </c>
      <c r="EV65" s="24">
        <f>DY65*100/('кол-во часов'!U62*18)</f>
        <v>0</v>
      </c>
      <c r="EW65" s="24" t="e">
        <f>DZ65*100/('кол-во часов'!V62*18)</f>
        <v>#DIV/0!</v>
      </c>
      <c r="EX65" s="24">
        <f>EA65*100/('кол-во часов'!W62*18)</f>
        <v>0</v>
      </c>
      <c r="EY65" s="24">
        <f>EB65*100/('кол-во часов'!X62*18)</f>
        <v>0</v>
      </c>
    </row>
    <row r="66" spans="1:155" ht="18" customHeight="1" x14ac:dyDescent="0.25">
      <c r="A66" s="7"/>
      <c r="B66" s="45"/>
      <c r="D66" s="51" t="s">
        <v>118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21" t="s">
        <v>15</v>
      </c>
      <c r="P66" s="52"/>
      <c r="Q66" s="52"/>
      <c r="R66" s="52"/>
      <c r="S66" s="52"/>
      <c r="T66" s="52"/>
      <c r="U66" s="52"/>
      <c r="V66" s="21" t="s">
        <v>26</v>
      </c>
      <c r="W66" s="52"/>
      <c r="X66" s="52"/>
      <c r="Y66" s="52"/>
      <c r="Z66" s="52"/>
      <c r="AA66" s="52"/>
      <c r="AB66" s="49" t="s">
        <v>14</v>
      </c>
      <c r="AC66" s="21" t="s">
        <v>15</v>
      </c>
      <c r="AD66" s="53"/>
      <c r="AE66" s="53"/>
      <c r="AF66" s="53"/>
      <c r="AG66" s="53"/>
      <c r="AH66" s="53"/>
      <c r="AI66" s="20"/>
      <c r="AJ66" s="20"/>
      <c r="AK66" s="20"/>
      <c r="AL66" s="20"/>
      <c r="AM66" s="20"/>
      <c r="AN66" s="21" t="s">
        <v>26</v>
      </c>
      <c r="AO66" s="20"/>
      <c r="AP66" s="20"/>
      <c r="AQ66" s="20"/>
      <c r="AR66" s="20"/>
      <c r="AS66" s="21" t="s">
        <v>15</v>
      </c>
      <c r="AT66" s="20"/>
      <c r="AU66" s="20"/>
      <c r="AV66" s="20"/>
      <c r="AW66" s="20"/>
      <c r="AX66" s="20"/>
      <c r="AY66" s="20"/>
      <c r="AZ66" s="21" t="s">
        <v>26</v>
      </c>
      <c r="BA66" s="20"/>
      <c r="BB66" s="20"/>
      <c r="BC66" s="20"/>
      <c r="BD66" s="20"/>
      <c r="BE66" s="20"/>
      <c r="BF66" s="21"/>
      <c r="BG66" s="21" t="s">
        <v>15</v>
      </c>
      <c r="BH66" s="20"/>
      <c r="BI66" s="20"/>
      <c r="BJ66" s="20"/>
      <c r="BK66" s="21" t="s">
        <v>14</v>
      </c>
      <c r="BL66" s="43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1" t="s">
        <v>14</v>
      </c>
      <c r="BY66" s="20"/>
      <c r="BZ66" s="20"/>
      <c r="CA66" s="20"/>
      <c r="CB66" s="64"/>
      <c r="CC66" s="55" t="s">
        <v>87</v>
      </c>
      <c r="CD66" s="31"/>
      <c r="CE66" s="20"/>
      <c r="CF66" s="64" t="s">
        <v>26</v>
      </c>
      <c r="CG66" s="20"/>
      <c r="CH66" s="20"/>
      <c r="CI66" s="20"/>
      <c r="CJ66" s="20"/>
      <c r="CK66" s="43" t="s">
        <v>15</v>
      </c>
      <c r="CL66" s="20"/>
      <c r="CM66" s="20"/>
      <c r="CN66" s="20"/>
      <c r="CO66" s="31" t="s">
        <v>87</v>
      </c>
      <c r="CP66" s="20"/>
      <c r="CQ66" s="20"/>
      <c r="CR66" s="21" t="s">
        <v>22</v>
      </c>
      <c r="CS66" s="20"/>
      <c r="CT66" s="20"/>
      <c r="CU66" s="21" t="s">
        <v>26</v>
      </c>
      <c r="CV66" s="55" t="s">
        <v>14</v>
      </c>
      <c r="CW66" s="20"/>
      <c r="CX66" s="20"/>
      <c r="CY66" s="21"/>
      <c r="CZ66" s="20"/>
      <c r="DA66" s="21" t="s">
        <v>15</v>
      </c>
      <c r="DB66" s="20"/>
      <c r="DC66" s="20"/>
      <c r="DD66" s="20"/>
      <c r="DE66" s="20"/>
      <c r="DF66" s="22">
        <f t="shared" si="23"/>
        <v>4</v>
      </c>
      <c r="DG66" s="23">
        <f t="shared" si="24"/>
        <v>6</v>
      </c>
      <c r="DH66" s="22">
        <f t="shared" si="25"/>
        <v>0</v>
      </c>
      <c r="DI66" s="22">
        <f t="shared" si="26"/>
        <v>0</v>
      </c>
      <c r="DJ66" s="22">
        <f t="shared" si="27"/>
        <v>0</v>
      </c>
      <c r="DK66" s="22">
        <f t="shared" si="28"/>
        <v>0</v>
      </c>
      <c r="DL66" s="22">
        <f t="shared" si="29"/>
        <v>0</v>
      </c>
      <c r="DM66" s="22">
        <f t="shared" si="30"/>
        <v>0</v>
      </c>
      <c r="DN66" s="22">
        <f t="shared" si="31"/>
        <v>0</v>
      </c>
      <c r="DO66" s="22">
        <f t="shared" si="32"/>
        <v>1</v>
      </c>
      <c r="DP66" s="22">
        <f t="shared" si="33"/>
        <v>0</v>
      </c>
      <c r="DQ66" s="22">
        <f t="shared" si="34"/>
        <v>0</v>
      </c>
      <c r="DR66" s="22">
        <f t="shared" si="35"/>
        <v>0</v>
      </c>
      <c r="DS66" s="22">
        <f t="shared" si="36"/>
        <v>5</v>
      </c>
      <c r="DT66" s="22">
        <f t="shared" si="37"/>
        <v>0</v>
      </c>
      <c r="DU66" s="22">
        <f t="shared" si="38"/>
        <v>0</v>
      </c>
      <c r="DV66" s="22">
        <f t="shared" si="39"/>
        <v>0</v>
      </c>
      <c r="DW66" s="22">
        <f t="shared" si="40"/>
        <v>0</v>
      </c>
      <c r="DX66" s="22">
        <f t="shared" si="41"/>
        <v>0</v>
      </c>
      <c r="DY66" s="22">
        <f t="shared" si="42"/>
        <v>0</v>
      </c>
      <c r="DZ66" s="22">
        <f t="shared" si="43"/>
        <v>0</v>
      </c>
      <c r="EA66" s="22">
        <f t="shared" si="44"/>
        <v>0</v>
      </c>
      <c r="EB66" s="22">
        <f t="shared" si="45"/>
        <v>0</v>
      </c>
      <c r="EC66" s="24">
        <f>DF66*100/('кол-во часов'!B63*18)</f>
        <v>4.4444444444444446</v>
      </c>
      <c r="ED66" s="24">
        <f>DG66*100/('кол-во часов'!C63*18)</f>
        <v>6.666666666666667</v>
      </c>
      <c r="EE66" s="24" t="e">
        <f>DH66*100/('кол-во часов'!D57*17)</f>
        <v>#DIV/0!</v>
      </c>
      <c r="EF66" s="24" t="e">
        <f>DI66*100/('кол-во часов'!E63*18)</f>
        <v>#DIV/0!</v>
      </c>
      <c r="EG66" s="24" t="e">
        <f>DJ66*100/('кол-во часов'!F135*18)</f>
        <v>#DIV/0!</v>
      </c>
      <c r="EH66" s="24" t="e">
        <f>DK66*100/('кол-во часов'!G63*18)</f>
        <v>#DIV/0!</v>
      </c>
      <c r="EI66" s="24" t="e">
        <f>DL66*100/('кол-во часов'!H63*18)</f>
        <v>#DIV/0!</v>
      </c>
      <c r="EJ66" s="24" t="e">
        <f>DM66*100/('кол-во часов'!I63*18)</f>
        <v>#DIV/0!</v>
      </c>
      <c r="EK66" s="24">
        <f>DN66*100/('кол-во часов'!J63*18)</f>
        <v>0</v>
      </c>
      <c r="EL66" s="24">
        <f>DO66*100/('кол-во часов'!K63*18)</f>
        <v>1.8518518518518519</v>
      </c>
      <c r="EM66" s="24" t="e">
        <f>DP66*100/('кол-во часов'!L63*18)</f>
        <v>#DIV/0!</v>
      </c>
      <c r="EN66" s="24" t="e">
        <f>DQ66*100/('кол-во часов'!M63*18)</f>
        <v>#DIV/0!</v>
      </c>
      <c r="EO66" s="24" t="e">
        <f>DR66*100/('кол-во часов'!N63*18)</f>
        <v>#DIV/0!</v>
      </c>
      <c r="EP66" s="24">
        <f>DS66*100/('кол-во часов'!O63*18)</f>
        <v>9.2592592592592595</v>
      </c>
      <c r="EQ66" s="24" t="e">
        <f>DT66*100/('кол-во часов'!P63*18)</f>
        <v>#DIV/0!</v>
      </c>
      <c r="ER66" s="24" t="e">
        <f>DU66*100/('кол-во часов'!Q63*18)</f>
        <v>#DIV/0!</v>
      </c>
      <c r="ES66" s="24" t="e">
        <f>DV66*100/('кол-во часов'!R63*18)</f>
        <v>#DIV/0!</v>
      </c>
      <c r="ET66" s="24">
        <f>DW66*100/('кол-во часов'!S63*18)</f>
        <v>0</v>
      </c>
      <c r="EU66" s="24">
        <f>DX66*100/('кол-во часов'!T63*18)</f>
        <v>0</v>
      </c>
      <c r="EV66" s="24">
        <f>DY66*100/('кол-во часов'!U63*18)</f>
        <v>0</v>
      </c>
      <c r="EW66" s="24" t="e">
        <f>DZ66*100/('кол-во часов'!V63*18)</f>
        <v>#DIV/0!</v>
      </c>
      <c r="EX66" s="24">
        <f>EA66*100/('кол-во часов'!W63*18)</f>
        <v>0</v>
      </c>
      <c r="EY66" s="24">
        <f>EB66*100/('кол-во часов'!X63*18)</f>
        <v>0</v>
      </c>
    </row>
    <row r="67" spans="1:155" ht="18" customHeight="1" x14ac:dyDescent="0.25">
      <c r="A67" s="7"/>
      <c r="B67" s="45"/>
      <c r="D67" s="51" t="s">
        <v>119</v>
      </c>
      <c r="E67" s="52"/>
      <c r="F67" s="56"/>
      <c r="G67" s="56"/>
      <c r="H67" s="56"/>
      <c r="I67" s="56"/>
      <c r="J67" s="56"/>
      <c r="K67" s="56"/>
      <c r="L67" s="56"/>
      <c r="M67" s="56"/>
      <c r="N67" s="56"/>
      <c r="O67" s="21" t="s">
        <v>15</v>
      </c>
      <c r="P67" s="56"/>
      <c r="Q67" s="56"/>
      <c r="R67" s="56"/>
      <c r="S67" s="56"/>
      <c r="T67" s="56"/>
      <c r="U67" s="56"/>
      <c r="V67" s="56"/>
      <c r="W67" s="21" t="s">
        <v>26</v>
      </c>
      <c r="X67" s="56"/>
      <c r="Y67" s="56"/>
      <c r="Z67" s="56"/>
      <c r="AA67" s="56"/>
      <c r="AB67" s="57"/>
      <c r="AC67" s="21" t="s">
        <v>15</v>
      </c>
      <c r="AD67" s="49" t="s">
        <v>14</v>
      </c>
      <c r="AE67" s="58"/>
      <c r="AF67" s="58"/>
      <c r="AG67" s="58"/>
      <c r="AH67" s="58"/>
      <c r="AI67" s="20"/>
      <c r="AJ67" s="20"/>
      <c r="AK67" s="20"/>
      <c r="AL67" s="20"/>
      <c r="AM67" s="20"/>
      <c r="AN67" s="20"/>
      <c r="AO67" s="21" t="s">
        <v>26</v>
      </c>
      <c r="AP67" s="20"/>
      <c r="AQ67" s="20"/>
      <c r="AR67" s="20"/>
      <c r="AS67" s="21" t="s">
        <v>15</v>
      </c>
      <c r="AT67" s="20"/>
      <c r="AU67" s="20"/>
      <c r="AV67" s="20"/>
      <c r="AW67" s="20"/>
      <c r="AX67" s="20"/>
      <c r="AY67" s="20"/>
      <c r="AZ67" s="20"/>
      <c r="BA67" s="21" t="s">
        <v>26</v>
      </c>
      <c r="BB67" s="20"/>
      <c r="BC67" s="20"/>
      <c r="BD67" s="20"/>
      <c r="BE67" s="20"/>
      <c r="BF67" s="21" t="s">
        <v>14</v>
      </c>
      <c r="BG67" s="21" t="s">
        <v>15</v>
      </c>
      <c r="BH67" s="20"/>
      <c r="BI67" s="20"/>
      <c r="BJ67" s="20"/>
      <c r="BK67" s="20"/>
      <c r="BL67" s="43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1" t="s">
        <v>14</v>
      </c>
      <c r="BY67" s="20"/>
      <c r="BZ67" s="20"/>
      <c r="CA67" s="20"/>
      <c r="CB67" s="20"/>
      <c r="CC67" s="55" t="s">
        <v>87</v>
      </c>
      <c r="CD67" s="31"/>
      <c r="CE67" s="21" t="s">
        <v>26</v>
      </c>
      <c r="CF67" s="20"/>
      <c r="CG67" s="20"/>
      <c r="CH67" s="20"/>
      <c r="CI67" s="20"/>
      <c r="CJ67" s="20"/>
      <c r="CK67" s="43" t="s">
        <v>15</v>
      </c>
      <c r="CL67" s="20"/>
      <c r="CM67" s="20"/>
      <c r="CN67" s="20"/>
      <c r="CO67" s="31" t="s">
        <v>87</v>
      </c>
      <c r="CP67" s="20"/>
      <c r="CQ67" s="20"/>
      <c r="CR67" s="21" t="s">
        <v>22</v>
      </c>
      <c r="CS67" s="20"/>
      <c r="CT67" s="20"/>
      <c r="CU67" s="20"/>
      <c r="CV67" s="31" t="s">
        <v>14</v>
      </c>
      <c r="CW67" s="21" t="s">
        <v>26</v>
      </c>
      <c r="CX67" s="20"/>
      <c r="CY67" s="21"/>
      <c r="CZ67" s="20"/>
      <c r="DA67" s="21" t="s">
        <v>15</v>
      </c>
      <c r="DB67" s="20"/>
      <c r="DC67" s="20"/>
      <c r="DD67" s="20"/>
      <c r="DE67" s="20"/>
      <c r="DF67" s="22">
        <f t="shared" si="23"/>
        <v>4</v>
      </c>
      <c r="DG67" s="23">
        <f t="shared" si="24"/>
        <v>6</v>
      </c>
      <c r="DH67" s="22">
        <f t="shared" si="25"/>
        <v>0</v>
      </c>
      <c r="DI67" s="22">
        <f t="shared" si="26"/>
        <v>0</v>
      </c>
      <c r="DJ67" s="22">
        <f t="shared" si="27"/>
        <v>0</v>
      </c>
      <c r="DK67" s="22">
        <f t="shared" si="28"/>
        <v>0</v>
      </c>
      <c r="DL67" s="22">
        <f t="shared" si="29"/>
        <v>0</v>
      </c>
      <c r="DM67" s="22">
        <f t="shared" si="30"/>
        <v>0</v>
      </c>
      <c r="DN67" s="22">
        <f t="shared" si="31"/>
        <v>0</v>
      </c>
      <c r="DO67" s="22">
        <f t="shared" si="32"/>
        <v>1</v>
      </c>
      <c r="DP67" s="22">
        <f t="shared" si="33"/>
        <v>0</v>
      </c>
      <c r="DQ67" s="22">
        <f t="shared" si="34"/>
        <v>0</v>
      </c>
      <c r="DR67" s="22">
        <f t="shared" si="35"/>
        <v>0</v>
      </c>
      <c r="DS67" s="22">
        <f t="shared" si="36"/>
        <v>5</v>
      </c>
      <c r="DT67" s="22">
        <f t="shared" si="37"/>
        <v>0</v>
      </c>
      <c r="DU67" s="22">
        <f t="shared" si="38"/>
        <v>0</v>
      </c>
      <c r="DV67" s="22">
        <f t="shared" si="39"/>
        <v>0</v>
      </c>
      <c r="DW67" s="22">
        <f t="shared" si="40"/>
        <v>0</v>
      </c>
      <c r="DX67" s="22">
        <f t="shared" si="41"/>
        <v>0</v>
      </c>
      <c r="DY67" s="22">
        <f t="shared" si="42"/>
        <v>0</v>
      </c>
      <c r="DZ67" s="22">
        <f t="shared" si="43"/>
        <v>0</v>
      </c>
      <c r="EA67" s="22">
        <f t="shared" si="44"/>
        <v>0</v>
      </c>
      <c r="EB67" s="22">
        <f t="shared" si="45"/>
        <v>0</v>
      </c>
      <c r="EC67" s="24">
        <f>DF67*100/('кол-во часов'!B64*18)</f>
        <v>4.4444444444444446</v>
      </c>
      <c r="ED67" s="24">
        <f>DG67*100/('кол-во часов'!C64*18)</f>
        <v>6.666666666666667</v>
      </c>
      <c r="EE67" s="24" t="e">
        <f>DH67*100/('кол-во часов'!D58*17)</f>
        <v>#DIV/0!</v>
      </c>
      <c r="EF67" s="24" t="e">
        <f>DI67*100/('кол-во часов'!E64*18)</f>
        <v>#DIV/0!</v>
      </c>
      <c r="EG67" s="24" t="e">
        <f>DJ67*100/('кол-во часов'!F136*18)</f>
        <v>#DIV/0!</v>
      </c>
      <c r="EH67" s="24" t="e">
        <f>DK67*100/('кол-во часов'!G64*18)</f>
        <v>#DIV/0!</v>
      </c>
      <c r="EI67" s="24" t="e">
        <f>DL67*100/('кол-во часов'!H64*18)</f>
        <v>#DIV/0!</v>
      </c>
      <c r="EJ67" s="24" t="e">
        <f>DM67*100/('кол-во часов'!I64*18)</f>
        <v>#DIV/0!</v>
      </c>
      <c r="EK67" s="24">
        <f>DN67*100/('кол-во часов'!J64*18)</f>
        <v>0</v>
      </c>
      <c r="EL67" s="24">
        <f>DO67*100/('кол-во часов'!K64*18)</f>
        <v>1.8518518518518519</v>
      </c>
      <c r="EM67" s="24" t="e">
        <f>DP67*100/('кол-во часов'!L64*18)</f>
        <v>#DIV/0!</v>
      </c>
      <c r="EN67" s="24" t="e">
        <f>DQ67*100/('кол-во часов'!M64*18)</f>
        <v>#DIV/0!</v>
      </c>
      <c r="EO67" s="24" t="e">
        <f>DR67*100/('кол-во часов'!N64*18)</f>
        <v>#DIV/0!</v>
      </c>
      <c r="EP67" s="24">
        <f>DS67*100/('кол-во часов'!O64*18)</f>
        <v>9.2592592592592595</v>
      </c>
      <c r="EQ67" s="24" t="e">
        <f>DT67*100/('кол-во часов'!P64*18)</f>
        <v>#DIV/0!</v>
      </c>
      <c r="ER67" s="24" t="e">
        <f>DU67*100/('кол-во часов'!Q64*18)</f>
        <v>#DIV/0!</v>
      </c>
      <c r="ES67" s="24" t="e">
        <f>DV67*100/('кол-во часов'!R64*18)</f>
        <v>#DIV/0!</v>
      </c>
      <c r="ET67" s="24">
        <f>DW67*100/('кол-во часов'!S64*18)</f>
        <v>0</v>
      </c>
      <c r="EU67" s="24">
        <f>DX67*100/('кол-во часов'!T64*18)</f>
        <v>0</v>
      </c>
      <c r="EV67" s="24">
        <f>DY67*100/('кол-во часов'!U64*18)</f>
        <v>0</v>
      </c>
      <c r="EW67" s="24" t="e">
        <f>DZ67*100/('кол-во часов'!V64*18)</f>
        <v>#DIV/0!</v>
      </c>
      <c r="EX67" s="24">
        <f>EA67*100/('кол-во часов'!W64*18)</f>
        <v>0</v>
      </c>
      <c r="EY67" s="24">
        <f>EB67*100/('кол-во часов'!X64*18)</f>
        <v>0</v>
      </c>
    </row>
    <row r="68" spans="1:155" ht="18" customHeight="1" x14ac:dyDescent="0.25">
      <c r="A68" s="7"/>
      <c r="B68" s="45"/>
      <c r="D68" s="51" t="s">
        <v>120</v>
      </c>
      <c r="E68" s="52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9" t="s">
        <v>22</v>
      </c>
      <c r="V68" s="21" t="s">
        <v>15</v>
      </c>
      <c r="W68" s="21" t="s">
        <v>26</v>
      </c>
      <c r="X68" s="56"/>
      <c r="Y68" s="56"/>
      <c r="Z68" s="56"/>
      <c r="AA68" s="49" t="s">
        <v>14</v>
      </c>
      <c r="AB68" s="56"/>
      <c r="AC68" s="56"/>
      <c r="AD68" s="56"/>
      <c r="AE68" s="56"/>
      <c r="AF68" s="56"/>
      <c r="AG68" s="56"/>
      <c r="AH68" s="56"/>
      <c r="AI68" s="20"/>
      <c r="AJ68" s="20"/>
      <c r="AK68" s="20"/>
      <c r="AL68" s="21" t="s">
        <v>15</v>
      </c>
      <c r="AM68" s="20"/>
      <c r="AN68" s="21" t="s">
        <v>26</v>
      </c>
      <c r="AO68" s="20"/>
      <c r="AP68" s="20"/>
      <c r="AQ68" s="20"/>
      <c r="AR68" s="20"/>
      <c r="AS68" s="20"/>
      <c r="AT68" s="20"/>
      <c r="AU68" s="21" t="s">
        <v>14</v>
      </c>
      <c r="AV68" s="20"/>
      <c r="AW68" s="20"/>
      <c r="AX68" s="20"/>
      <c r="AY68" s="20"/>
      <c r="AZ68" s="21" t="s">
        <v>26</v>
      </c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60" t="s">
        <v>15</v>
      </c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64" t="s">
        <v>15</v>
      </c>
      <c r="BY68" s="20"/>
      <c r="BZ68" s="20"/>
      <c r="CA68" s="20"/>
      <c r="CB68" s="64" t="s">
        <v>26</v>
      </c>
      <c r="CC68" s="20"/>
      <c r="CD68" s="21"/>
      <c r="CE68" s="43"/>
      <c r="CF68" s="43" t="s">
        <v>15</v>
      </c>
      <c r="CG68" s="20"/>
      <c r="CH68" s="20"/>
      <c r="CI68" s="31" t="s">
        <v>14</v>
      </c>
      <c r="CJ68" s="20"/>
      <c r="CK68" s="20"/>
      <c r="CL68" s="20"/>
      <c r="CM68" s="20"/>
      <c r="CN68" s="20"/>
      <c r="CO68" s="21" t="s">
        <v>26</v>
      </c>
      <c r="CP68" s="20"/>
      <c r="CQ68" s="31" t="s">
        <v>87</v>
      </c>
      <c r="CR68" s="20"/>
      <c r="CS68" s="20"/>
      <c r="CT68" s="31" t="s">
        <v>87</v>
      </c>
      <c r="CU68" s="21" t="s">
        <v>22</v>
      </c>
      <c r="CV68" s="21" t="s">
        <v>14</v>
      </c>
      <c r="CW68" s="20"/>
      <c r="CX68" s="21" t="s">
        <v>23</v>
      </c>
      <c r="CY68" s="20"/>
      <c r="CZ68" s="20"/>
      <c r="DA68" s="21" t="s">
        <v>15</v>
      </c>
      <c r="DB68" s="21"/>
      <c r="DC68" s="20"/>
      <c r="DD68" s="20"/>
      <c r="DE68" s="20"/>
      <c r="DF68" s="22">
        <f t="shared" si="23"/>
        <v>4</v>
      </c>
      <c r="DG68" s="23">
        <f t="shared" si="24"/>
        <v>6</v>
      </c>
      <c r="DH68" s="22">
        <f t="shared" si="25"/>
        <v>0</v>
      </c>
      <c r="DI68" s="22">
        <f t="shared" si="26"/>
        <v>0</v>
      </c>
      <c r="DJ68" s="22">
        <f t="shared" si="27"/>
        <v>0</v>
      </c>
      <c r="DK68" s="22">
        <f t="shared" si="28"/>
        <v>0</v>
      </c>
      <c r="DL68" s="22">
        <f t="shared" si="29"/>
        <v>0</v>
      </c>
      <c r="DM68" s="22">
        <f t="shared" si="30"/>
        <v>0</v>
      </c>
      <c r="DN68" s="22">
        <f t="shared" si="31"/>
        <v>0</v>
      </c>
      <c r="DO68" s="22">
        <f t="shared" si="32"/>
        <v>2</v>
      </c>
      <c r="DP68" s="22">
        <f t="shared" si="33"/>
        <v>1</v>
      </c>
      <c r="DQ68" s="22">
        <f t="shared" si="34"/>
        <v>0</v>
      </c>
      <c r="DR68" s="22">
        <f t="shared" si="35"/>
        <v>0</v>
      </c>
      <c r="DS68" s="22">
        <f t="shared" si="36"/>
        <v>5</v>
      </c>
      <c r="DT68" s="22">
        <f t="shared" si="37"/>
        <v>0</v>
      </c>
      <c r="DU68" s="22">
        <f t="shared" si="38"/>
        <v>0</v>
      </c>
      <c r="DV68" s="22">
        <f t="shared" si="39"/>
        <v>0</v>
      </c>
      <c r="DW68" s="22">
        <f t="shared" si="40"/>
        <v>0</v>
      </c>
      <c r="DX68" s="22">
        <f t="shared" si="41"/>
        <v>0</v>
      </c>
      <c r="DY68" s="22">
        <f t="shared" si="42"/>
        <v>0</v>
      </c>
      <c r="DZ68" s="22">
        <f t="shared" si="43"/>
        <v>0</v>
      </c>
      <c r="EA68" s="22">
        <f t="shared" si="44"/>
        <v>0</v>
      </c>
      <c r="EB68" s="22">
        <f t="shared" si="45"/>
        <v>0</v>
      </c>
      <c r="EC68" s="24">
        <f>DF68*100/('кол-во часов'!B65*18)</f>
        <v>3.7037037037037037</v>
      </c>
      <c r="ED68" s="24">
        <f>DG68*100/('кол-во часов'!C65*18)</f>
        <v>6.666666666666667</v>
      </c>
      <c r="EE68" s="24" t="e">
        <f>DH68*100/('кол-во часов'!D59*17)</f>
        <v>#DIV/0!</v>
      </c>
      <c r="EF68" s="24" t="e">
        <f>DI68*100/('кол-во часов'!E65*18)</f>
        <v>#DIV/0!</v>
      </c>
      <c r="EG68" s="24" t="e">
        <f>DJ68*100/('кол-во часов'!F137*18)</f>
        <v>#DIV/0!</v>
      </c>
      <c r="EH68" s="24" t="e">
        <f>DK68*100/('кол-во часов'!G65*18)</f>
        <v>#DIV/0!</v>
      </c>
      <c r="EI68" s="24" t="e">
        <f>DL68*100/('кол-во часов'!H65*18)</f>
        <v>#DIV/0!</v>
      </c>
      <c r="EJ68" s="24" t="e">
        <f>DM68*100/('кол-во часов'!I65*18)</f>
        <v>#DIV/0!</v>
      </c>
      <c r="EK68" s="24">
        <f>DN68*100/('кол-во часов'!J65*18)</f>
        <v>0</v>
      </c>
      <c r="EL68" s="24">
        <f>DO68*100/('кол-во часов'!K65*18)</f>
        <v>3.7037037037037037</v>
      </c>
      <c r="EM68" s="24">
        <f>DP68*100/('кол-во часов'!L65*18)</f>
        <v>5.5555555555555554</v>
      </c>
      <c r="EN68" s="24" t="e">
        <f>DQ68*100/('кол-во часов'!M65*18)</f>
        <v>#DIV/0!</v>
      </c>
      <c r="EO68" s="24" t="e">
        <f>DR68*100/('кол-во часов'!N65*18)</f>
        <v>#DIV/0!</v>
      </c>
      <c r="EP68" s="24">
        <f>DS68*100/('кол-во часов'!O65*18)</f>
        <v>9.2592592592592595</v>
      </c>
      <c r="EQ68" s="24" t="e">
        <f>DT68*100/('кол-во часов'!P65*18)</f>
        <v>#DIV/0!</v>
      </c>
      <c r="ER68" s="24" t="e">
        <f>DU68*100/('кол-во часов'!Q65*18)</f>
        <v>#DIV/0!</v>
      </c>
      <c r="ES68" s="24" t="e">
        <f>DV68*100/('кол-во часов'!R65*18)</f>
        <v>#DIV/0!</v>
      </c>
      <c r="ET68" s="24">
        <f>DW68*100/('кол-во часов'!S65*18)</f>
        <v>0</v>
      </c>
      <c r="EU68" s="24">
        <f>DX68*100/('кол-во часов'!T65*18)</f>
        <v>0</v>
      </c>
      <c r="EV68" s="24">
        <f>DY68*100/('кол-во часов'!U65*18)</f>
        <v>0</v>
      </c>
      <c r="EW68" s="24" t="e">
        <f>DZ68*100/('кол-во часов'!V65*18)</f>
        <v>#DIV/0!</v>
      </c>
      <c r="EX68" s="24">
        <f>EA68*100/('кол-во часов'!W65*18)</f>
        <v>0</v>
      </c>
      <c r="EY68" s="24">
        <f>EB68*100/('кол-во часов'!X65*18)</f>
        <v>0</v>
      </c>
    </row>
    <row r="69" spans="1:155" ht="18" customHeight="1" x14ac:dyDescent="0.25">
      <c r="A69" s="7"/>
      <c r="B69" s="45"/>
      <c r="D69" s="51" t="s">
        <v>121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1" t="s">
        <v>22</v>
      </c>
      <c r="V69" s="21" t="s">
        <v>15</v>
      </c>
      <c r="W69" s="21" t="s">
        <v>26</v>
      </c>
      <c r="X69" s="20"/>
      <c r="Y69" s="20"/>
      <c r="Z69" s="20"/>
      <c r="AA69" s="49" t="s">
        <v>14</v>
      </c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1" t="s">
        <v>15</v>
      </c>
      <c r="AM69" s="20"/>
      <c r="AN69" s="21" t="s">
        <v>26</v>
      </c>
      <c r="AO69" s="20"/>
      <c r="AP69" s="20"/>
      <c r="AQ69" s="20"/>
      <c r="AR69" s="20"/>
      <c r="AS69" s="20"/>
      <c r="AT69" s="20"/>
      <c r="AU69" s="21" t="s">
        <v>14</v>
      </c>
      <c r="AV69" s="20"/>
      <c r="AW69" s="20"/>
      <c r="AX69" s="20"/>
      <c r="AY69" s="20"/>
      <c r="AZ69" s="21" t="s">
        <v>26</v>
      </c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60" t="s">
        <v>15</v>
      </c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64" t="s">
        <v>15</v>
      </c>
      <c r="BY69" s="20"/>
      <c r="BZ69" s="20"/>
      <c r="CA69" s="20"/>
      <c r="CB69" s="64" t="s">
        <v>26</v>
      </c>
      <c r="CC69" s="20"/>
      <c r="CD69" s="21"/>
      <c r="CE69" s="43"/>
      <c r="CF69" s="43" t="s">
        <v>15</v>
      </c>
      <c r="CG69" s="20"/>
      <c r="CH69" s="20"/>
      <c r="CI69" s="31" t="s">
        <v>14</v>
      </c>
      <c r="CJ69" s="20"/>
      <c r="CK69" s="20"/>
      <c r="CL69" s="20"/>
      <c r="CM69" s="20"/>
      <c r="CN69" s="20"/>
      <c r="CO69" s="21" t="s">
        <v>26</v>
      </c>
      <c r="CP69" s="20"/>
      <c r="CQ69" s="31" t="s">
        <v>87</v>
      </c>
      <c r="CR69" s="20"/>
      <c r="CS69" s="20"/>
      <c r="CT69" s="31" t="s">
        <v>87</v>
      </c>
      <c r="CU69" s="21" t="s">
        <v>22</v>
      </c>
      <c r="CV69" s="21" t="s">
        <v>14</v>
      </c>
      <c r="CW69" s="20"/>
      <c r="CX69" s="21" t="s">
        <v>23</v>
      </c>
      <c r="CY69" s="20"/>
      <c r="CZ69" s="20"/>
      <c r="DA69" s="21" t="s">
        <v>15</v>
      </c>
      <c r="DB69" s="21"/>
      <c r="DC69" s="20"/>
      <c r="DD69" s="20"/>
      <c r="DE69" s="20"/>
      <c r="DF69" s="22">
        <f t="shared" si="23"/>
        <v>4</v>
      </c>
      <c r="DG69" s="23">
        <f t="shared" si="24"/>
        <v>6</v>
      </c>
      <c r="DH69" s="22">
        <f t="shared" si="25"/>
        <v>0</v>
      </c>
      <c r="DI69" s="22">
        <f t="shared" si="26"/>
        <v>0</v>
      </c>
      <c r="DJ69" s="22">
        <f t="shared" si="27"/>
        <v>0</v>
      </c>
      <c r="DK69" s="22">
        <f t="shared" si="28"/>
        <v>0</v>
      </c>
      <c r="DL69" s="22">
        <f t="shared" si="29"/>
        <v>0</v>
      </c>
      <c r="DM69" s="22">
        <f t="shared" si="30"/>
        <v>0</v>
      </c>
      <c r="DN69" s="22">
        <f t="shared" si="31"/>
        <v>0</v>
      </c>
      <c r="DO69" s="22">
        <f t="shared" si="32"/>
        <v>2</v>
      </c>
      <c r="DP69" s="22">
        <f t="shared" si="33"/>
        <v>1</v>
      </c>
      <c r="DQ69" s="22">
        <f t="shared" si="34"/>
        <v>0</v>
      </c>
      <c r="DR69" s="22">
        <f t="shared" si="35"/>
        <v>0</v>
      </c>
      <c r="DS69" s="22">
        <f t="shared" si="36"/>
        <v>5</v>
      </c>
      <c r="DT69" s="22">
        <f t="shared" si="37"/>
        <v>0</v>
      </c>
      <c r="DU69" s="22">
        <f t="shared" si="38"/>
        <v>0</v>
      </c>
      <c r="DV69" s="22">
        <f t="shared" si="39"/>
        <v>0</v>
      </c>
      <c r="DW69" s="22">
        <f t="shared" si="40"/>
        <v>0</v>
      </c>
      <c r="DX69" s="22">
        <f t="shared" si="41"/>
        <v>0</v>
      </c>
      <c r="DY69" s="22">
        <f t="shared" si="42"/>
        <v>0</v>
      </c>
      <c r="DZ69" s="22">
        <f t="shared" si="43"/>
        <v>0</v>
      </c>
      <c r="EA69" s="22">
        <f t="shared" si="44"/>
        <v>0</v>
      </c>
      <c r="EB69" s="22">
        <f t="shared" si="45"/>
        <v>0</v>
      </c>
      <c r="EC69" s="24">
        <f>DF69*100/('кол-во часов'!B66*18)</f>
        <v>3.7037037037037037</v>
      </c>
      <c r="ED69" s="24">
        <f>DG69*100/('кол-во часов'!C66*18)</f>
        <v>6.666666666666667</v>
      </c>
      <c r="EE69" s="24" t="e">
        <f>DH69*100/('кол-во часов'!D60*17)</f>
        <v>#DIV/0!</v>
      </c>
      <c r="EF69" s="24" t="e">
        <f>DI69*100/('кол-во часов'!E66*18)</f>
        <v>#DIV/0!</v>
      </c>
      <c r="EG69" s="24" t="e">
        <f>DJ69*100/('кол-во часов'!F138*18)</f>
        <v>#DIV/0!</v>
      </c>
      <c r="EH69" s="24" t="e">
        <f>DK69*100/('кол-во часов'!G66*18)</f>
        <v>#DIV/0!</v>
      </c>
      <c r="EI69" s="24" t="e">
        <f>DL69*100/('кол-во часов'!H66*18)</f>
        <v>#DIV/0!</v>
      </c>
      <c r="EJ69" s="24" t="e">
        <f>DM69*100/('кол-во часов'!I66*18)</f>
        <v>#DIV/0!</v>
      </c>
      <c r="EK69" s="24">
        <f>DN69*100/('кол-во часов'!J66*18)</f>
        <v>0</v>
      </c>
      <c r="EL69" s="24">
        <f>DO69*100/('кол-во часов'!K66*18)</f>
        <v>3.7037037037037037</v>
      </c>
      <c r="EM69" s="24">
        <f>DP69*100/('кол-во часов'!L66*18)</f>
        <v>5.5555555555555554</v>
      </c>
      <c r="EN69" s="24" t="e">
        <f>DQ69*100/('кол-во часов'!M66*18)</f>
        <v>#DIV/0!</v>
      </c>
      <c r="EO69" s="24" t="e">
        <f>DR69*100/('кол-во часов'!N66*18)</f>
        <v>#DIV/0!</v>
      </c>
      <c r="EP69" s="24">
        <f>DS69*100/('кол-во часов'!O66*18)</f>
        <v>9.2592592592592595</v>
      </c>
      <c r="EQ69" s="24" t="e">
        <f>DT69*100/('кол-во часов'!P66*18)</f>
        <v>#DIV/0!</v>
      </c>
      <c r="ER69" s="24" t="e">
        <f>DU69*100/('кол-во часов'!Q66*18)</f>
        <v>#DIV/0!</v>
      </c>
      <c r="ES69" s="24" t="e">
        <f>DV69*100/('кол-во часов'!R66*18)</f>
        <v>#DIV/0!</v>
      </c>
      <c r="ET69" s="24">
        <f>DW69*100/('кол-во часов'!S66*18)</f>
        <v>0</v>
      </c>
      <c r="EU69" s="24">
        <f>DX69*100/('кол-во часов'!T66*18)</f>
        <v>0</v>
      </c>
      <c r="EV69" s="24">
        <f>DY69*100/('кол-во часов'!U66*18)</f>
        <v>0</v>
      </c>
      <c r="EW69" s="24" t="e">
        <f>DZ69*100/('кол-во часов'!V66*18)</f>
        <v>#DIV/0!</v>
      </c>
      <c r="EX69" s="24">
        <f>EA69*100/('кол-во часов'!W66*18)</f>
        <v>0</v>
      </c>
      <c r="EY69" s="24">
        <f>EB69*100/('кол-во часов'!X66*18)</f>
        <v>0</v>
      </c>
    </row>
    <row r="70" spans="1:155" ht="18" customHeight="1" x14ac:dyDescent="0.25">
      <c r="A70" s="30"/>
      <c r="B70" s="45"/>
      <c r="D70" s="51" t="s">
        <v>122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1" t="s">
        <v>22</v>
      </c>
      <c r="V70" s="21" t="s">
        <v>15</v>
      </c>
      <c r="W70" s="21" t="s">
        <v>26</v>
      </c>
      <c r="X70" s="20"/>
      <c r="Y70" s="20"/>
      <c r="Z70" s="20"/>
      <c r="AA70" s="49" t="s">
        <v>14</v>
      </c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1" t="s">
        <v>15</v>
      </c>
      <c r="AM70" s="20"/>
      <c r="AN70" s="21" t="s">
        <v>26</v>
      </c>
      <c r="AO70" s="20"/>
      <c r="AP70" s="20"/>
      <c r="AQ70" s="20"/>
      <c r="AR70" s="20"/>
      <c r="AS70" s="20"/>
      <c r="AT70" s="20"/>
      <c r="AU70" s="21" t="s">
        <v>14</v>
      </c>
      <c r="AV70" s="20"/>
      <c r="AW70" s="20"/>
      <c r="AX70" s="20"/>
      <c r="AY70" s="20"/>
      <c r="AZ70" s="21" t="s">
        <v>26</v>
      </c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1" t="s">
        <v>15</v>
      </c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64" t="s">
        <v>15</v>
      </c>
      <c r="BY70" s="20"/>
      <c r="BZ70" s="20"/>
      <c r="CA70" s="41"/>
      <c r="CB70" s="64" t="s">
        <v>26</v>
      </c>
      <c r="CC70" s="20"/>
      <c r="CD70" s="21"/>
      <c r="CE70" s="43"/>
      <c r="CF70" s="43" t="s">
        <v>15</v>
      </c>
      <c r="CG70" s="20"/>
      <c r="CH70" s="20"/>
      <c r="CI70" s="31" t="s">
        <v>14</v>
      </c>
      <c r="CJ70" s="20"/>
      <c r="CK70" s="20"/>
      <c r="CL70" s="20"/>
      <c r="CM70" s="20"/>
      <c r="CN70" s="20"/>
      <c r="CO70" s="21" t="s">
        <v>26</v>
      </c>
      <c r="CP70" s="20"/>
      <c r="CQ70" s="31" t="s">
        <v>87</v>
      </c>
      <c r="CR70" s="20"/>
      <c r="CS70" s="20"/>
      <c r="CT70" s="31" t="s">
        <v>87</v>
      </c>
      <c r="CU70" s="21" t="s">
        <v>22</v>
      </c>
      <c r="CV70" s="21" t="s">
        <v>14</v>
      </c>
      <c r="CW70" s="20"/>
      <c r="CX70" s="21" t="s">
        <v>23</v>
      </c>
      <c r="CY70" s="20"/>
      <c r="CZ70" s="20"/>
      <c r="DA70" s="21" t="s">
        <v>15</v>
      </c>
      <c r="DB70" s="21"/>
      <c r="DC70" s="20"/>
      <c r="DD70" s="20"/>
      <c r="DE70" s="20"/>
      <c r="DF70" s="22">
        <f t="shared" si="23"/>
        <v>4</v>
      </c>
      <c r="DG70" s="23">
        <f t="shared" si="24"/>
        <v>6</v>
      </c>
      <c r="DH70" s="22">
        <f t="shared" si="25"/>
        <v>0</v>
      </c>
      <c r="DI70" s="22">
        <f t="shared" si="26"/>
        <v>0</v>
      </c>
      <c r="DJ70" s="22">
        <f t="shared" si="27"/>
        <v>0</v>
      </c>
      <c r="DK70" s="22">
        <f t="shared" si="28"/>
        <v>0</v>
      </c>
      <c r="DL70" s="22">
        <f t="shared" si="29"/>
        <v>0</v>
      </c>
      <c r="DM70" s="22">
        <f t="shared" si="30"/>
        <v>0</v>
      </c>
      <c r="DN70" s="22">
        <f t="shared" si="31"/>
        <v>0</v>
      </c>
      <c r="DO70" s="22">
        <f t="shared" si="32"/>
        <v>2</v>
      </c>
      <c r="DP70" s="22">
        <f t="shared" si="33"/>
        <v>1</v>
      </c>
      <c r="DQ70" s="22">
        <f t="shared" si="34"/>
        <v>0</v>
      </c>
      <c r="DR70" s="22">
        <f t="shared" si="35"/>
        <v>0</v>
      </c>
      <c r="DS70" s="22">
        <f t="shared" si="36"/>
        <v>5</v>
      </c>
      <c r="DT70" s="22">
        <f t="shared" si="37"/>
        <v>0</v>
      </c>
      <c r="DU70" s="22">
        <f t="shared" si="38"/>
        <v>0</v>
      </c>
      <c r="DV70" s="22">
        <f t="shared" si="39"/>
        <v>0</v>
      </c>
      <c r="DW70" s="22">
        <f t="shared" si="40"/>
        <v>0</v>
      </c>
      <c r="DX70" s="22">
        <f t="shared" si="41"/>
        <v>0</v>
      </c>
      <c r="DY70" s="22">
        <f t="shared" si="42"/>
        <v>0</v>
      </c>
      <c r="DZ70" s="22">
        <f t="shared" si="43"/>
        <v>0</v>
      </c>
      <c r="EA70" s="22">
        <f t="shared" si="44"/>
        <v>0</v>
      </c>
      <c r="EB70" s="22">
        <f t="shared" si="45"/>
        <v>0</v>
      </c>
      <c r="EC70" s="24">
        <f>DF70*100/('кол-во часов'!B67*18)</f>
        <v>3.7037037037037037</v>
      </c>
      <c r="ED70" s="24">
        <f>DG70*100/('кол-во часов'!C67*18)</f>
        <v>6.666666666666667</v>
      </c>
      <c r="EE70" s="24" t="e">
        <f>DH70*100/('кол-во часов'!D61*17)</f>
        <v>#DIV/0!</v>
      </c>
      <c r="EF70" s="24" t="e">
        <f>DI70*100/('кол-во часов'!E67*18)</f>
        <v>#DIV/0!</v>
      </c>
      <c r="EG70" s="24" t="e">
        <f>DJ70*100/('кол-во часов'!F115*18)</f>
        <v>#DIV/0!</v>
      </c>
      <c r="EH70" s="24" t="e">
        <f>DK70*100/('кол-во часов'!G67*18)</f>
        <v>#DIV/0!</v>
      </c>
      <c r="EI70" s="24" t="e">
        <f>DL70*100/('кол-во часов'!H67*18)</f>
        <v>#DIV/0!</v>
      </c>
      <c r="EJ70" s="24" t="e">
        <f>DM70*100/('кол-во часов'!I67*18)</f>
        <v>#DIV/0!</v>
      </c>
      <c r="EK70" s="24">
        <f>DN70*100/('кол-во часов'!J67*18)</f>
        <v>0</v>
      </c>
      <c r="EL70" s="24">
        <f>DO70*100/('кол-во часов'!K67*18)</f>
        <v>3.7037037037037037</v>
      </c>
      <c r="EM70" s="24">
        <f>DP70*100/('кол-во часов'!L67*18)</f>
        <v>5.5555555555555554</v>
      </c>
      <c r="EN70" s="24" t="e">
        <f>DQ70*100/('кол-во часов'!M67*18)</f>
        <v>#DIV/0!</v>
      </c>
      <c r="EO70" s="24" t="e">
        <f>DR70*100/('кол-во часов'!N67*18)</f>
        <v>#DIV/0!</v>
      </c>
      <c r="EP70" s="24">
        <f>DS70*100/('кол-во часов'!O67*18)</f>
        <v>9.2592592592592595</v>
      </c>
      <c r="EQ70" s="24" t="e">
        <f>DT70*100/('кол-во часов'!P67*18)</f>
        <v>#DIV/0!</v>
      </c>
      <c r="ER70" s="24" t="e">
        <f>DU70*100/('кол-во часов'!Q67*18)</f>
        <v>#DIV/0!</v>
      </c>
      <c r="ES70" s="24" t="e">
        <f>DV70*100/('кол-во часов'!R67*18)</f>
        <v>#DIV/0!</v>
      </c>
      <c r="ET70" s="24">
        <f>DW70*100/('кол-во часов'!S67*18)</f>
        <v>0</v>
      </c>
      <c r="EU70" s="24">
        <f>DX70*100/('кол-во часов'!T67*18)</f>
        <v>0</v>
      </c>
      <c r="EV70" s="24">
        <f>DY70*100/('кол-во часов'!U67*18)</f>
        <v>0</v>
      </c>
      <c r="EW70" s="24" t="e">
        <f>DZ70*100/('кол-во часов'!V67*18)</f>
        <v>#DIV/0!</v>
      </c>
      <c r="EX70" s="24">
        <f>EA70*100/('кол-во часов'!W67*18)</f>
        <v>0</v>
      </c>
      <c r="EY70" s="24">
        <f>EB70*100/('кол-во часов'!X67*18)</f>
        <v>0</v>
      </c>
    </row>
    <row r="71" spans="1:155" ht="18" customHeight="1" x14ac:dyDescent="0.25">
      <c r="A71" s="30"/>
      <c r="B71" s="45"/>
      <c r="D71" s="51" t="s">
        <v>123</v>
      </c>
      <c r="E71" s="52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21" t="s">
        <v>26</v>
      </c>
      <c r="V71" s="21" t="s">
        <v>15</v>
      </c>
      <c r="W71" s="56"/>
      <c r="X71" s="61" t="s">
        <v>22</v>
      </c>
      <c r="Y71" s="56"/>
      <c r="Z71" s="56"/>
      <c r="AA71" s="49" t="s">
        <v>14</v>
      </c>
      <c r="AB71" s="56"/>
      <c r="AC71" s="56"/>
      <c r="AD71" s="56"/>
      <c r="AE71" s="56"/>
      <c r="AF71" s="56"/>
      <c r="AG71" s="56"/>
      <c r="AH71" s="56"/>
      <c r="AI71" s="20"/>
      <c r="AJ71" s="20"/>
      <c r="AK71" s="20"/>
      <c r="AL71" s="21" t="s">
        <v>15</v>
      </c>
      <c r="AM71" s="21" t="s">
        <v>26</v>
      </c>
      <c r="AN71" s="20"/>
      <c r="AO71" s="20"/>
      <c r="AP71" s="20"/>
      <c r="AQ71" s="20"/>
      <c r="AR71" s="20"/>
      <c r="AS71" s="20"/>
      <c r="AT71" s="20"/>
      <c r="AU71" s="21" t="s">
        <v>14</v>
      </c>
      <c r="AV71" s="20"/>
      <c r="AW71" s="20"/>
      <c r="AX71" s="20"/>
      <c r="AY71" s="21" t="s">
        <v>26</v>
      </c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1" t="s">
        <v>15</v>
      </c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64" t="s">
        <v>15</v>
      </c>
      <c r="BY71" s="20"/>
      <c r="BZ71" s="20"/>
      <c r="CA71" s="41"/>
      <c r="CB71" s="20"/>
      <c r="CC71" s="21" t="s">
        <v>26</v>
      </c>
      <c r="CD71" s="20"/>
      <c r="CE71" s="43"/>
      <c r="CF71" s="43" t="s">
        <v>15</v>
      </c>
      <c r="CG71" s="20"/>
      <c r="CH71" s="20"/>
      <c r="CI71" s="31" t="s">
        <v>14</v>
      </c>
      <c r="CJ71" s="20"/>
      <c r="CK71" s="20"/>
      <c r="CL71" s="20"/>
      <c r="CM71" s="20"/>
      <c r="CN71" s="21" t="s">
        <v>26</v>
      </c>
      <c r="CO71" s="20"/>
      <c r="CP71" s="20"/>
      <c r="CQ71" s="31" t="s">
        <v>87</v>
      </c>
      <c r="CR71" s="20"/>
      <c r="CS71" s="20"/>
      <c r="CT71" s="31" t="s">
        <v>87</v>
      </c>
      <c r="CU71" s="21" t="s">
        <v>22</v>
      </c>
      <c r="CV71" s="21" t="s">
        <v>14</v>
      </c>
      <c r="CW71" s="20"/>
      <c r="CX71" s="21" t="s">
        <v>23</v>
      </c>
      <c r="CY71" s="20"/>
      <c r="CZ71" s="20"/>
      <c r="DA71" s="21" t="s">
        <v>15</v>
      </c>
      <c r="DB71" s="21"/>
      <c r="DC71" s="20"/>
      <c r="DD71" s="20"/>
      <c r="DE71" s="20"/>
      <c r="DF71" s="22">
        <f t="shared" si="23"/>
        <v>4</v>
      </c>
      <c r="DG71" s="23">
        <f t="shared" si="24"/>
        <v>6</v>
      </c>
      <c r="DH71" s="22">
        <f t="shared" si="25"/>
        <v>0</v>
      </c>
      <c r="DI71" s="22">
        <f t="shared" si="26"/>
        <v>0</v>
      </c>
      <c r="DJ71" s="22">
        <f t="shared" si="27"/>
        <v>0</v>
      </c>
      <c r="DK71" s="22">
        <f t="shared" si="28"/>
        <v>0</v>
      </c>
      <c r="DL71" s="22">
        <f t="shared" si="29"/>
        <v>0</v>
      </c>
      <c r="DM71" s="22">
        <f t="shared" si="30"/>
        <v>0</v>
      </c>
      <c r="DN71" s="22">
        <f t="shared" si="31"/>
        <v>0</v>
      </c>
      <c r="DO71" s="22">
        <f t="shared" si="32"/>
        <v>2</v>
      </c>
      <c r="DP71" s="22">
        <f t="shared" si="33"/>
        <v>1</v>
      </c>
      <c r="DQ71" s="22">
        <f t="shared" si="34"/>
        <v>0</v>
      </c>
      <c r="DR71" s="22">
        <f t="shared" si="35"/>
        <v>0</v>
      </c>
      <c r="DS71" s="22">
        <f t="shared" si="36"/>
        <v>5</v>
      </c>
      <c r="DT71" s="22">
        <f t="shared" si="37"/>
        <v>0</v>
      </c>
      <c r="DU71" s="22">
        <f t="shared" si="38"/>
        <v>0</v>
      </c>
      <c r="DV71" s="22">
        <f t="shared" si="39"/>
        <v>0</v>
      </c>
      <c r="DW71" s="22">
        <f t="shared" si="40"/>
        <v>0</v>
      </c>
      <c r="DX71" s="22">
        <f t="shared" si="41"/>
        <v>0</v>
      </c>
      <c r="DY71" s="22">
        <f t="shared" si="42"/>
        <v>0</v>
      </c>
      <c r="DZ71" s="22">
        <f t="shared" si="43"/>
        <v>0</v>
      </c>
      <c r="EA71" s="22">
        <f t="shared" si="44"/>
        <v>0</v>
      </c>
      <c r="EB71" s="22">
        <f t="shared" si="45"/>
        <v>0</v>
      </c>
      <c r="EC71" s="24">
        <f>DF71*100/('кол-во часов'!B68*18)</f>
        <v>3.7037037037037037</v>
      </c>
      <c r="ED71" s="24">
        <f>DG71*100/('кол-во часов'!C68*18)</f>
        <v>6.666666666666667</v>
      </c>
      <c r="EE71" s="24" t="e">
        <f>DH71*100/('кол-во часов'!D62*17)</f>
        <v>#DIV/0!</v>
      </c>
      <c r="EF71" s="24" t="e">
        <f>DI71*100/('кол-во часов'!E68*18)</f>
        <v>#DIV/0!</v>
      </c>
      <c r="EG71" s="24" t="e">
        <f>DJ71*100/('кол-во часов'!F116*18)</f>
        <v>#DIV/0!</v>
      </c>
      <c r="EH71" s="24" t="e">
        <f>DK71*100/('кол-во часов'!G68*18)</f>
        <v>#DIV/0!</v>
      </c>
      <c r="EI71" s="24" t="e">
        <f>DL71*100/('кол-во часов'!H68*18)</f>
        <v>#DIV/0!</v>
      </c>
      <c r="EJ71" s="24" t="e">
        <f>DM71*100/('кол-во часов'!I68*18)</f>
        <v>#DIV/0!</v>
      </c>
      <c r="EK71" s="24">
        <f>DN71*100/('кол-во часов'!J68*18)</f>
        <v>0</v>
      </c>
      <c r="EL71" s="24">
        <f>DO71*100/('кол-во часов'!K68*18)</f>
        <v>3.7037037037037037</v>
      </c>
      <c r="EM71" s="24">
        <f>DP71*100/('кол-во часов'!L68*18)</f>
        <v>5.5555555555555554</v>
      </c>
      <c r="EN71" s="24" t="e">
        <f>DQ71*100/('кол-во часов'!M68*18)</f>
        <v>#DIV/0!</v>
      </c>
      <c r="EO71" s="24" t="e">
        <f>DR71*100/('кол-во часов'!N68*18)</f>
        <v>#DIV/0!</v>
      </c>
      <c r="EP71" s="24">
        <f>DS71*100/('кол-во часов'!O68*18)</f>
        <v>9.2592592592592595</v>
      </c>
      <c r="EQ71" s="24" t="e">
        <f>DT71*100/('кол-во часов'!P68*18)</f>
        <v>#DIV/0!</v>
      </c>
      <c r="ER71" s="24" t="e">
        <f>DU71*100/('кол-во часов'!Q68*18)</f>
        <v>#DIV/0!</v>
      </c>
      <c r="ES71" s="24" t="e">
        <f>DV71*100/('кол-во часов'!R68*18)</f>
        <v>#DIV/0!</v>
      </c>
      <c r="ET71" s="24">
        <f>DW71*100/('кол-во часов'!S68*18)</f>
        <v>0</v>
      </c>
      <c r="EU71" s="24">
        <f>DX71*100/('кол-во часов'!T68*18)</f>
        <v>0</v>
      </c>
      <c r="EV71" s="24">
        <f>DY71*100/('кол-во часов'!U68*18)</f>
        <v>0</v>
      </c>
      <c r="EW71" s="24" t="e">
        <f>DZ71*100/('кол-во часов'!V68*18)</f>
        <v>#DIV/0!</v>
      </c>
      <c r="EX71" s="24">
        <f>EA71*100/('кол-во часов'!W68*18)</f>
        <v>0</v>
      </c>
      <c r="EY71" s="24">
        <f>EB71*100/('кол-во часов'!X68*18)</f>
        <v>0</v>
      </c>
    </row>
    <row r="72" spans="1:155" ht="18" customHeight="1" x14ac:dyDescent="0.25">
      <c r="A72" s="30"/>
      <c r="B72" s="45"/>
      <c r="D72" s="51" t="s">
        <v>124</v>
      </c>
      <c r="E72" s="52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8"/>
      <c r="T72" s="58"/>
      <c r="U72" s="59" t="s">
        <v>22</v>
      </c>
      <c r="V72" s="21" t="s">
        <v>15</v>
      </c>
      <c r="W72" s="21" t="s">
        <v>26</v>
      </c>
      <c r="X72" s="49" t="s">
        <v>14</v>
      </c>
      <c r="Y72" s="58"/>
      <c r="Z72" s="58"/>
      <c r="AA72" s="58"/>
      <c r="AB72" s="58"/>
      <c r="AC72" s="56"/>
      <c r="AD72" s="56"/>
      <c r="AE72" s="56"/>
      <c r="AF72" s="56"/>
      <c r="AG72" s="56"/>
      <c r="AH72" s="56"/>
      <c r="AI72" s="20"/>
      <c r="AJ72" s="20"/>
      <c r="AK72" s="20"/>
      <c r="AL72" s="21" t="s">
        <v>15</v>
      </c>
      <c r="AM72" s="20"/>
      <c r="AN72" s="20"/>
      <c r="AO72" s="21" t="s">
        <v>26</v>
      </c>
      <c r="AP72" s="20"/>
      <c r="AQ72" s="20"/>
      <c r="AR72" s="20"/>
      <c r="AS72" s="20"/>
      <c r="AT72" s="20"/>
      <c r="AU72" s="21" t="s">
        <v>14</v>
      </c>
      <c r="AV72" s="20"/>
      <c r="AW72" s="20"/>
      <c r="AX72" s="20"/>
      <c r="AY72" s="20"/>
      <c r="AZ72" s="20"/>
      <c r="BA72" s="21" t="s">
        <v>26</v>
      </c>
      <c r="BB72" s="20"/>
      <c r="BC72" s="20"/>
      <c r="BD72" s="20"/>
      <c r="BE72" s="20"/>
      <c r="BF72" s="21"/>
      <c r="BG72" s="20"/>
      <c r="BH72" s="20"/>
      <c r="BI72" s="20"/>
      <c r="BJ72" s="20"/>
      <c r="BK72" s="20"/>
      <c r="BL72" s="21" t="s">
        <v>15</v>
      </c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64" t="s">
        <v>15</v>
      </c>
      <c r="BY72" s="20"/>
      <c r="BZ72" s="20"/>
      <c r="CA72" s="41"/>
      <c r="CB72" s="20"/>
      <c r="CC72" s="64" t="s">
        <v>26</v>
      </c>
      <c r="CD72" s="20"/>
      <c r="CE72" s="21"/>
      <c r="CF72" s="43" t="s">
        <v>15</v>
      </c>
      <c r="CG72" s="20"/>
      <c r="CH72" s="20"/>
      <c r="CI72" s="31" t="s">
        <v>14</v>
      </c>
      <c r="CJ72" s="20"/>
      <c r="CK72" s="20"/>
      <c r="CL72" s="20"/>
      <c r="CM72" s="20"/>
      <c r="CN72" s="21" t="s">
        <v>26</v>
      </c>
      <c r="CO72" s="20"/>
      <c r="CP72" s="20"/>
      <c r="CQ72" s="31" t="s">
        <v>87</v>
      </c>
      <c r="CR72" s="21" t="s">
        <v>22</v>
      </c>
      <c r="CS72" s="20"/>
      <c r="CT72" s="31" t="s">
        <v>87</v>
      </c>
      <c r="CU72" s="20"/>
      <c r="CV72" s="20"/>
      <c r="CW72" s="21" t="s">
        <v>14</v>
      </c>
      <c r="CX72" s="21" t="s">
        <v>23</v>
      </c>
      <c r="CY72" s="20"/>
      <c r="CZ72" s="20"/>
      <c r="DA72" s="21" t="s">
        <v>15</v>
      </c>
      <c r="DB72" s="21"/>
      <c r="DC72" s="21"/>
      <c r="DD72" s="20"/>
      <c r="DE72" s="20"/>
      <c r="DF72" s="22">
        <f t="shared" ref="DF72:DF77" si="46">COUNTIF(E72:DE72,"РУС")</f>
        <v>4</v>
      </c>
      <c r="DG72" s="23">
        <f t="shared" ref="DG72:DG77" si="47">COUNTIF(E72:DE72,"МАТ")</f>
        <v>6</v>
      </c>
      <c r="DH72" s="22">
        <f t="shared" ref="DH72:DH77" si="48">COUNTIF(E72:DE72,"АЛГ")</f>
        <v>0</v>
      </c>
      <c r="DI72" s="22">
        <f t="shared" ref="DI72:DI77" si="49">COUNTIF(E72:DE72,"ГЕМ")</f>
        <v>0</v>
      </c>
      <c r="DJ72" s="22">
        <f t="shared" ref="DJ72:DJ77" si="50">COUNTIF(E72:DE72,"ВИС")</f>
        <v>0</v>
      </c>
      <c r="DK72" s="22">
        <f t="shared" ref="DK72:DK77" si="51">COUNTIF(E72:DE72,"БИО")</f>
        <v>0</v>
      </c>
      <c r="DL72" s="22">
        <f t="shared" ref="DL72:DL77" si="52">COUNTIF(E72:DE72,"ГЕО")</f>
        <v>0</v>
      </c>
      <c r="DM72" s="22">
        <f t="shared" ref="DM72:DM77" si="53">COUNTIF(E72:DE72,"ИНФ")</f>
        <v>0</v>
      </c>
      <c r="DN72" s="22">
        <f t="shared" ref="DN72:DN77" si="54">COUNTIF(E72:DE72,"ИСТ")</f>
        <v>0</v>
      </c>
      <c r="DO72" s="22">
        <f t="shared" ref="DO72:DO77" si="55">COUNTIF(E72:DE72,"ЛИТ")</f>
        <v>2</v>
      </c>
      <c r="DP72" s="22">
        <f t="shared" ref="DP72:DP77" si="56">COUNTIF(E72:DE72,"ОБЩ")</f>
        <v>1</v>
      </c>
      <c r="DQ72" s="22">
        <f t="shared" ref="DQ72:DQ77" si="57">COUNTIF(E72:DE72,"ФИЗ")</f>
        <v>0</v>
      </c>
      <c r="DR72" s="22">
        <f t="shared" ref="DR72:DR77" si="58">COUNTIF(E72:DE72,"ХИМ")</f>
        <v>0</v>
      </c>
      <c r="DS72" s="22">
        <f t="shared" ref="DS72:DS103" si="59">COUNTIF(E72:DE72,"АНГ")</f>
        <v>5</v>
      </c>
      <c r="DT72" s="22">
        <f t="shared" ref="DT72:DT77" si="60">COUNTIF(E72:DE72,"НЕМ")</f>
        <v>0</v>
      </c>
      <c r="DU72" s="22">
        <f t="shared" ref="DU72:DU77" si="61">COUNTIF(E72:DE72,"ФРА")</f>
        <v>0</v>
      </c>
      <c r="DV72" s="22">
        <f t="shared" ref="DV72:DV77" si="62">COUNTIF(E72:DE72,"ОКР")</f>
        <v>0</v>
      </c>
      <c r="DW72" s="22">
        <f t="shared" ref="DW72:DW77" si="63">COUNTIF(E72:DE72,"ИЗО")</f>
        <v>0</v>
      </c>
      <c r="DX72" s="22">
        <f t="shared" ref="DX72:DX77" si="64">COUNTIF(E72:DE72,"КУБ")</f>
        <v>0</v>
      </c>
      <c r="DY72" s="22">
        <f t="shared" ref="DY72:DY77" si="65">COUNTIF(E72:DE72,"МУЗ")</f>
        <v>0</v>
      </c>
      <c r="DZ72" s="22">
        <f t="shared" ref="DZ72:DZ77" si="66">COUNTIF(E72:DE72,"ОБЗ")</f>
        <v>0</v>
      </c>
      <c r="EA72" s="22">
        <f t="shared" ref="EA72:EA77" si="67">COUNTIF(E72:DE72,"ТЕХ")</f>
        <v>0</v>
      </c>
      <c r="EB72" s="22">
        <f t="shared" ref="EB72:EB77" si="68">COUNTIF(E72:DE72,"ФЗР")</f>
        <v>0</v>
      </c>
      <c r="EC72" s="24">
        <f>DF72*100/('кол-во часов'!B69*18)</f>
        <v>3.7037037037037037</v>
      </c>
      <c r="ED72" s="24">
        <f>DG72*100/('кол-во часов'!C69*18)</f>
        <v>6.666666666666667</v>
      </c>
      <c r="EE72" s="24" t="e">
        <f>DH72*100/('кол-во часов'!D63*17)</f>
        <v>#DIV/0!</v>
      </c>
      <c r="EF72" s="24" t="e">
        <f>DI72*100/('кол-во часов'!E69*18)</f>
        <v>#DIV/0!</v>
      </c>
      <c r="EG72" s="24" t="e">
        <f>DJ72*100/('кол-во часов'!F141*18)</f>
        <v>#DIV/0!</v>
      </c>
      <c r="EH72" s="24" t="e">
        <f>DK72*100/('кол-во часов'!G69*18)</f>
        <v>#DIV/0!</v>
      </c>
      <c r="EI72" s="24" t="e">
        <f>DL72*100/('кол-во часов'!H69*18)</f>
        <v>#DIV/0!</v>
      </c>
      <c r="EJ72" s="24" t="e">
        <f>DM72*100/('кол-во часов'!I69*18)</f>
        <v>#DIV/0!</v>
      </c>
      <c r="EK72" s="24">
        <f>DN72*100/('кол-во часов'!J69*18)</f>
        <v>0</v>
      </c>
      <c r="EL72" s="24">
        <f>DO72*100/('кол-во часов'!K69*18)</f>
        <v>3.7037037037037037</v>
      </c>
      <c r="EM72" s="24">
        <f>DP72*100/('кол-во часов'!L69*18)</f>
        <v>5.5555555555555554</v>
      </c>
      <c r="EN72" s="24" t="e">
        <f>DQ72*100/('кол-во часов'!M69*18)</f>
        <v>#DIV/0!</v>
      </c>
      <c r="EO72" s="24" t="e">
        <f>DR72*100/('кол-во часов'!N69*18)</f>
        <v>#DIV/0!</v>
      </c>
      <c r="EP72" s="24">
        <f>DS72*100/('кол-во часов'!O69*18)</f>
        <v>9.2592592592592595</v>
      </c>
      <c r="EQ72" s="24" t="e">
        <f>DT72*100/('кол-во часов'!P69*18)</f>
        <v>#DIV/0!</v>
      </c>
      <c r="ER72" s="24" t="e">
        <f>DU72*100/('кол-во часов'!Q69*18)</f>
        <v>#DIV/0!</v>
      </c>
      <c r="ES72" s="24" t="e">
        <f>DV72*100/('кол-во часов'!R69*18)</f>
        <v>#DIV/0!</v>
      </c>
      <c r="ET72" s="24">
        <f>DW72*100/('кол-во часов'!S69*18)</f>
        <v>0</v>
      </c>
      <c r="EU72" s="24">
        <f>DX72*100/('кол-во часов'!T69*18)</f>
        <v>0</v>
      </c>
      <c r="EV72" s="24">
        <f>DY72*100/('кол-во часов'!U69*18)</f>
        <v>0</v>
      </c>
      <c r="EW72" s="24" t="e">
        <f>DZ72*100/('кол-во часов'!V69*18)</f>
        <v>#DIV/0!</v>
      </c>
      <c r="EX72" s="24">
        <f>EA72*100/('кол-во часов'!W69*18)</f>
        <v>0</v>
      </c>
      <c r="EY72" s="24">
        <f>EB72*100/('кол-во часов'!X69*18)</f>
        <v>0</v>
      </c>
    </row>
    <row r="73" spans="1:155" ht="18" customHeight="1" x14ac:dyDescent="0.25">
      <c r="A73" s="30"/>
      <c r="B73" s="45"/>
      <c r="D73" s="51" t="s">
        <v>125</v>
      </c>
      <c r="E73" s="52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8"/>
      <c r="T73" s="58"/>
      <c r="U73" s="59" t="s">
        <v>22</v>
      </c>
      <c r="V73" s="21" t="s">
        <v>15</v>
      </c>
      <c r="W73" s="21" t="s">
        <v>26</v>
      </c>
      <c r="X73" s="49" t="s">
        <v>14</v>
      </c>
      <c r="Y73" s="58"/>
      <c r="Z73" s="58"/>
      <c r="AA73" s="58"/>
      <c r="AB73" s="58"/>
      <c r="AC73" s="56"/>
      <c r="AD73" s="56"/>
      <c r="AE73" s="56"/>
      <c r="AF73" s="56"/>
      <c r="AG73" s="58"/>
      <c r="AH73" s="56"/>
      <c r="AI73" s="20"/>
      <c r="AJ73" s="20"/>
      <c r="AK73" s="20"/>
      <c r="AL73" s="21" t="s">
        <v>15</v>
      </c>
      <c r="AM73" s="20"/>
      <c r="AN73" s="20"/>
      <c r="AO73" s="21" t="s">
        <v>26</v>
      </c>
      <c r="AP73" s="20"/>
      <c r="AQ73" s="20"/>
      <c r="AR73" s="20"/>
      <c r="AS73" s="20"/>
      <c r="AT73" s="20"/>
      <c r="AU73" s="21" t="s">
        <v>14</v>
      </c>
      <c r="AV73" s="20"/>
      <c r="AW73" s="20"/>
      <c r="AX73" s="20"/>
      <c r="AY73" s="20"/>
      <c r="AZ73" s="20"/>
      <c r="BA73" s="21" t="s">
        <v>26</v>
      </c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1" t="s">
        <v>15</v>
      </c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64" t="s">
        <v>15</v>
      </c>
      <c r="BY73" s="20"/>
      <c r="BZ73" s="20"/>
      <c r="CA73" s="41"/>
      <c r="CB73" s="21" t="s">
        <v>26</v>
      </c>
      <c r="CC73" s="20"/>
      <c r="CD73" s="20"/>
      <c r="CE73" s="43"/>
      <c r="CF73" s="43" t="s">
        <v>15</v>
      </c>
      <c r="CG73" s="20"/>
      <c r="CH73" s="20"/>
      <c r="CI73" s="31" t="s">
        <v>14</v>
      </c>
      <c r="CJ73" s="20"/>
      <c r="CK73" s="20"/>
      <c r="CL73" s="20"/>
      <c r="CM73" s="20"/>
      <c r="CN73" s="21" t="s">
        <v>26</v>
      </c>
      <c r="CO73" s="20"/>
      <c r="CP73" s="20"/>
      <c r="CQ73" s="31" t="s">
        <v>87</v>
      </c>
      <c r="CR73" s="20"/>
      <c r="CS73" s="21" t="s">
        <v>22</v>
      </c>
      <c r="CT73" s="31" t="s">
        <v>87</v>
      </c>
      <c r="CU73" s="20"/>
      <c r="CV73" s="20"/>
      <c r="CW73" s="21" t="s">
        <v>14</v>
      </c>
      <c r="CX73" s="20"/>
      <c r="CY73" s="21" t="s">
        <v>23</v>
      </c>
      <c r="CZ73" s="20"/>
      <c r="DA73" s="21" t="s">
        <v>15</v>
      </c>
      <c r="DB73" s="20"/>
      <c r="DC73" s="21"/>
      <c r="DD73" s="20"/>
      <c r="DE73" s="20"/>
      <c r="DF73" s="22">
        <f t="shared" si="46"/>
        <v>4</v>
      </c>
      <c r="DG73" s="23">
        <f t="shared" si="47"/>
        <v>6</v>
      </c>
      <c r="DH73" s="22">
        <f t="shared" si="48"/>
        <v>0</v>
      </c>
      <c r="DI73" s="22">
        <f t="shared" si="49"/>
        <v>0</v>
      </c>
      <c r="DJ73" s="22">
        <f t="shared" si="50"/>
        <v>0</v>
      </c>
      <c r="DK73" s="22">
        <f t="shared" si="51"/>
        <v>0</v>
      </c>
      <c r="DL73" s="22">
        <f t="shared" si="52"/>
        <v>0</v>
      </c>
      <c r="DM73" s="22">
        <f t="shared" si="53"/>
        <v>0</v>
      </c>
      <c r="DN73" s="22">
        <f t="shared" si="54"/>
        <v>0</v>
      </c>
      <c r="DO73" s="22">
        <f t="shared" si="55"/>
        <v>2</v>
      </c>
      <c r="DP73" s="22">
        <f t="shared" si="56"/>
        <v>1</v>
      </c>
      <c r="DQ73" s="22">
        <f t="shared" si="57"/>
        <v>0</v>
      </c>
      <c r="DR73" s="22">
        <f t="shared" si="58"/>
        <v>0</v>
      </c>
      <c r="DS73" s="22">
        <f t="shared" si="59"/>
        <v>5</v>
      </c>
      <c r="DT73" s="22">
        <f t="shared" si="60"/>
        <v>0</v>
      </c>
      <c r="DU73" s="22">
        <f t="shared" si="61"/>
        <v>0</v>
      </c>
      <c r="DV73" s="22">
        <f t="shared" si="62"/>
        <v>0</v>
      </c>
      <c r="DW73" s="22">
        <f t="shared" si="63"/>
        <v>0</v>
      </c>
      <c r="DX73" s="22">
        <f t="shared" si="64"/>
        <v>0</v>
      </c>
      <c r="DY73" s="22">
        <f t="shared" si="65"/>
        <v>0</v>
      </c>
      <c r="DZ73" s="22">
        <f t="shared" si="66"/>
        <v>0</v>
      </c>
      <c r="EA73" s="22">
        <f t="shared" si="67"/>
        <v>0</v>
      </c>
      <c r="EB73" s="22">
        <f t="shared" si="68"/>
        <v>0</v>
      </c>
      <c r="EC73" s="24">
        <f>DF73*100/('кол-во часов'!B70*18)</f>
        <v>3.7037037037037037</v>
      </c>
      <c r="ED73" s="24">
        <f>DG73*100/('кол-во часов'!C70*18)</f>
        <v>6.666666666666667</v>
      </c>
      <c r="EE73" s="24" t="e">
        <f>DH73*100/('кол-во часов'!D64*17)</f>
        <v>#DIV/0!</v>
      </c>
      <c r="EF73" s="24" t="e">
        <f>DI73*100/('кол-во часов'!E70*18)</f>
        <v>#DIV/0!</v>
      </c>
      <c r="EG73" s="24" t="e">
        <f>DJ73*100/('кол-во часов'!F142*18)</f>
        <v>#DIV/0!</v>
      </c>
      <c r="EH73" s="24" t="e">
        <f>DK73*100/('кол-во часов'!G70*18)</f>
        <v>#DIV/0!</v>
      </c>
      <c r="EI73" s="24" t="e">
        <f>DL73*100/('кол-во часов'!H70*18)</f>
        <v>#DIV/0!</v>
      </c>
      <c r="EJ73" s="24" t="e">
        <f>DM73*100/('кол-во часов'!I70*18)</f>
        <v>#DIV/0!</v>
      </c>
      <c r="EK73" s="24">
        <f>DN73*100/('кол-во часов'!J70*18)</f>
        <v>0</v>
      </c>
      <c r="EL73" s="24">
        <f>DO73*100/('кол-во часов'!K70*18)</f>
        <v>3.7037037037037037</v>
      </c>
      <c r="EM73" s="24">
        <f>DP73*100/('кол-во часов'!L70*18)</f>
        <v>5.5555555555555554</v>
      </c>
      <c r="EN73" s="24" t="e">
        <f>DQ73*100/('кол-во часов'!M70*18)</f>
        <v>#DIV/0!</v>
      </c>
      <c r="EO73" s="24" t="e">
        <f>DR73*100/('кол-во часов'!N70*18)</f>
        <v>#DIV/0!</v>
      </c>
      <c r="EP73" s="24">
        <f>DS73*100/('кол-во часов'!O70*18)</f>
        <v>9.2592592592592595</v>
      </c>
      <c r="EQ73" s="24" t="e">
        <f>DT73*100/('кол-во часов'!P70*18)</f>
        <v>#DIV/0!</v>
      </c>
      <c r="ER73" s="24" t="e">
        <f>DU73*100/('кол-во часов'!Q70*18)</f>
        <v>#DIV/0!</v>
      </c>
      <c r="ES73" s="24" t="e">
        <f>DV73*100/('кол-во часов'!R70*18)</f>
        <v>#DIV/0!</v>
      </c>
      <c r="ET73" s="24">
        <f>DW73*100/('кол-во часов'!S70*18)</f>
        <v>0</v>
      </c>
      <c r="EU73" s="24">
        <f>DX73*100/('кол-во часов'!T70*18)</f>
        <v>0</v>
      </c>
      <c r="EV73" s="24">
        <f>DY73*100/('кол-во часов'!U70*18)</f>
        <v>0</v>
      </c>
      <c r="EW73" s="24" t="e">
        <f>DZ73*100/('кол-во часов'!V70*18)</f>
        <v>#DIV/0!</v>
      </c>
      <c r="EX73" s="24">
        <f>EA73*100/('кол-во часов'!W70*18)</f>
        <v>0</v>
      </c>
      <c r="EY73" s="24">
        <f>EB73*100/('кол-во часов'!X70*18)</f>
        <v>0</v>
      </c>
    </row>
    <row r="74" spans="1:155" ht="18" customHeight="1" x14ac:dyDescent="0.25">
      <c r="A74" s="30"/>
      <c r="B74" s="45"/>
      <c r="D74" s="51" t="s">
        <v>126</v>
      </c>
      <c r="E74" s="62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9" t="s">
        <v>22</v>
      </c>
      <c r="S74" s="58"/>
      <c r="T74" s="58"/>
      <c r="U74" s="21" t="s">
        <v>26</v>
      </c>
      <c r="V74" s="21" t="s">
        <v>15</v>
      </c>
      <c r="W74" s="58"/>
      <c r="X74" s="58"/>
      <c r="Y74" s="58"/>
      <c r="Z74" s="49" t="s">
        <v>14</v>
      </c>
      <c r="AA74" s="58"/>
      <c r="AB74" s="58"/>
      <c r="AC74" s="56"/>
      <c r="AD74" s="56"/>
      <c r="AE74" s="56"/>
      <c r="AF74" s="56"/>
      <c r="AG74" s="56"/>
      <c r="AH74" s="56"/>
      <c r="AI74" s="20"/>
      <c r="AJ74" s="20"/>
      <c r="AK74" s="20"/>
      <c r="AL74" s="21" t="s">
        <v>15</v>
      </c>
      <c r="AM74" s="21" t="s">
        <v>26</v>
      </c>
      <c r="AN74" s="20"/>
      <c r="AO74" s="20"/>
      <c r="AP74" s="20"/>
      <c r="AQ74" s="20"/>
      <c r="AR74" s="20"/>
      <c r="AS74" s="20"/>
      <c r="AT74" s="20"/>
      <c r="AU74" s="20"/>
      <c r="AV74" s="21" t="s">
        <v>14</v>
      </c>
      <c r="AW74" s="20"/>
      <c r="AX74" s="20"/>
      <c r="AY74" s="21" t="s">
        <v>26</v>
      </c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1" t="s">
        <v>15</v>
      </c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64" t="s">
        <v>15</v>
      </c>
      <c r="BY74" s="20"/>
      <c r="BZ74" s="20"/>
      <c r="CA74" s="41"/>
      <c r="CB74" s="20"/>
      <c r="CC74" s="21" t="s">
        <v>26</v>
      </c>
      <c r="CD74" s="20"/>
      <c r="CE74" s="43"/>
      <c r="CF74" s="43" t="s">
        <v>15</v>
      </c>
      <c r="CG74" s="20"/>
      <c r="CH74" s="20"/>
      <c r="CI74" s="31" t="s">
        <v>14</v>
      </c>
      <c r="CJ74" s="20"/>
      <c r="CK74" s="20"/>
      <c r="CL74" s="20"/>
      <c r="CM74" s="20"/>
      <c r="CN74" s="21" t="s">
        <v>26</v>
      </c>
      <c r="CO74" s="20"/>
      <c r="CP74" s="20"/>
      <c r="CQ74" s="31" t="s">
        <v>87</v>
      </c>
      <c r="CR74" s="21" t="s">
        <v>22</v>
      </c>
      <c r="CS74" s="20"/>
      <c r="CT74" s="31" t="s">
        <v>87</v>
      </c>
      <c r="CU74" s="20"/>
      <c r="CV74" s="21" t="s">
        <v>14</v>
      </c>
      <c r="CW74" s="20"/>
      <c r="CX74" s="20"/>
      <c r="CY74" s="21" t="s">
        <v>23</v>
      </c>
      <c r="CZ74" s="20"/>
      <c r="DA74" s="21" t="s">
        <v>15</v>
      </c>
      <c r="DB74" s="21"/>
      <c r="DC74" s="20"/>
      <c r="DD74" s="21"/>
      <c r="DE74" s="20"/>
      <c r="DF74" s="22">
        <f t="shared" si="46"/>
        <v>4</v>
      </c>
      <c r="DG74" s="23">
        <f t="shared" si="47"/>
        <v>6</v>
      </c>
      <c r="DH74" s="22">
        <f t="shared" si="48"/>
        <v>0</v>
      </c>
      <c r="DI74" s="22">
        <f t="shared" si="49"/>
        <v>0</v>
      </c>
      <c r="DJ74" s="22">
        <f t="shared" si="50"/>
        <v>0</v>
      </c>
      <c r="DK74" s="22">
        <f t="shared" si="51"/>
        <v>0</v>
      </c>
      <c r="DL74" s="22">
        <f t="shared" si="52"/>
        <v>0</v>
      </c>
      <c r="DM74" s="22">
        <f t="shared" si="53"/>
        <v>0</v>
      </c>
      <c r="DN74" s="22">
        <f t="shared" si="54"/>
        <v>0</v>
      </c>
      <c r="DO74" s="22">
        <f t="shared" si="55"/>
        <v>2</v>
      </c>
      <c r="DP74" s="22">
        <f t="shared" si="56"/>
        <v>1</v>
      </c>
      <c r="DQ74" s="22">
        <f t="shared" si="57"/>
        <v>0</v>
      </c>
      <c r="DR74" s="22">
        <f t="shared" si="58"/>
        <v>0</v>
      </c>
      <c r="DS74" s="22">
        <f t="shared" si="59"/>
        <v>5</v>
      </c>
      <c r="DT74" s="22">
        <f t="shared" si="60"/>
        <v>0</v>
      </c>
      <c r="DU74" s="22">
        <f t="shared" si="61"/>
        <v>0</v>
      </c>
      <c r="DV74" s="22">
        <f t="shared" si="62"/>
        <v>0</v>
      </c>
      <c r="DW74" s="22">
        <f t="shared" si="63"/>
        <v>0</v>
      </c>
      <c r="DX74" s="22">
        <f t="shared" si="64"/>
        <v>0</v>
      </c>
      <c r="DY74" s="22">
        <f t="shared" si="65"/>
        <v>0</v>
      </c>
      <c r="DZ74" s="22">
        <f t="shared" si="66"/>
        <v>0</v>
      </c>
      <c r="EA74" s="22">
        <f t="shared" si="67"/>
        <v>0</v>
      </c>
      <c r="EB74" s="22">
        <f t="shared" si="68"/>
        <v>0</v>
      </c>
      <c r="EC74" s="24">
        <f>DF74*100/('кол-во часов'!B71*18)</f>
        <v>3.7037037037037037</v>
      </c>
      <c r="ED74" s="24">
        <f>DG74*100/('кол-во часов'!C71*18)</f>
        <v>6.666666666666667</v>
      </c>
      <c r="EE74" s="24" t="e">
        <f>DH74*100/('кол-во часов'!D65*17)</f>
        <v>#DIV/0!</v>
      </c>
      <c r="EF74" s="24" t="e">
        <f>DI74*100/('кол-во часов'!E71*18)</f>
        <v>#DIV/0!</v>
      </c>
      <c r="EG74" s="24" t="e">
        <f>DJ74*100/('кол-во часов'!F143*18)</f>
        <v>#DIV/0!</v>
      </c>
      <c r="EH74" s="24" t="e">
        <f>DK74*100/('кол-во часов'!G71*18)</f>
        <v>#DIV/0!</v>
      </c>
      <c r="EI74" s="24" t="e">
        <f>DL74*100/('кол-во часов'!H71*18)</f>
        <v>#DIV/0!</v>
      </c>
      <c r="EJ74" s="24" t="e">
        <f>DM74*100/('кол-во часов'!I71*18)</f>
        <v>#DIV/0!</v>
      </c>
      <c r="EK74" s="24">
        <f>DN74*100/('кол-во часов'!J71*18)</f>
        <v>0</v>
      </c>
      <c r="EL74" s="24">
        <f>DO74*100/('кол-во часов'!K71*18)</f>
        <v>3.7037037037037037</v>
      </c>
      <c r="EM74" s="24">
        <f>DP74*100/('кол-во часов'!L71*18)</f>
        <v>5.5555555555555554</v>
      </c>
      <c r="EN74" s="24" t="e">
        <f>DQ74*100/('кол-во часов'!M71*18)</f>
        <v>#DIV/0!</v>
      </c>
      <c r="EO74" s="24" t="e">
        <f>DR74*100/('кол-во часов'!N71*18)</f>
        <v>#DIV/0!</v>
      </c>
      <c r="EP74" s="24">
        <f>DS74*100/('кол-во часов'!O71*18)</f>
        <v>9.2592592592592595</v>
      </c>
      <c r="EQ74" s="24" t="e">
        <f>DT74*100/('кол-во часов'!P71*18)</f>
        <v>#DIV/0!</v>
      </c>
      <c r="ER74" s="24" t="e">
        <f>DU74*100/('кол-во часов'!Q71*18)</f>
        <v>#DIV/0!</v>
      </c>
      <c r="ES74" s="24" t="e">
        <f>DV74*100/('кол-во часов'!R71*18)</f>
        <v>#DIV/0!</v>
      </c>
      <c r="ET74" s="24">
        <f>DW74*100/('кол-во часов'!S71*18)</f>
        <v>0</v>
      </c>
      <c r="EU74" s="24">
        <f>DX74*100/('кол-во часов'!T71*18)</f>
        <v>0</v>
      </c>
      <c r="EV74" s="24">
        <f>DY74*100/('кол-во часов'!U71*18)</f>
        <v>0</v>
      </c>
      <c r="EW74" s="24" t="e">
        <f>DZ74*100/('кол-во часов'!V71*18)</f>
        <v>#DIV/0!</v>
      </c>
      <c r="EX74" s="24">
        <f>EA74*100/('кол-во часов'!W71*18)</f>
        <v>0</v>
      </c>
      <c r="EY74" s="24">
        <f>EB74*100/('кол-во часов'!X71*18)</f>
        <v>0</v>
      </c>
    </row>
    <row r="75" spans="1:155" ht="18" customHeight="1" x14ac:dyDescent="0.25">
      <c r="A75" s="30"/>
      <c r="B75" s="45"/>
      <c r="D75" s="51" t="s">
        <v>127</v>
      </c>
      <c r="E75" s="52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8"/>
      <c r="T75" s="58"/>
      <c r="U75" s="59" t="s">
        <v>22</v>
      </c>
      <c r="V75" s="21" t="s">
        <v>15</v>
      </c>
      <c r="W75" s="58"/>
      <c r="X75" s="21" t="s">
        <v>26</v>
      </c>
      <c r="Y75" s="58"/>
      <c r="Z75" s="49" t="s">
        <v>14</v>
      </c>
      <c r="AA75" s="58"/>
      <c r="AB75" s="58"/>
      <c r="AC75" s="56"/>
      <c r="AD75" s="56"/>
      <c r="AE75" s="56"/>
      <c r="AF75" s="56"/>
      <c r="AG75" s="56"/>
      <c r="AH75" s="56"/>
      <c r="AI75" s="20"/>
      <c r="AJ75" s="20"/>
      <c r="AK75" s="20"/>
      <c r="AL75" s="21" t="s">
        <v>15</v>
      </c>
      <c r="AM75" s="20"/>
      <c r="AN75" s="21" t="s">
        <v>26</v>
      </c>
      <c r="AO75" s="20"/>
      <c r="AP75" s="20"/>
      <c r="AQ75" s="20"/>
      <c r="AR75" s="20"/>
      <c r="AS75" s="20"/>
      <c r="AT75" s="20"/>
      <c r="AU75" s="21" t="s">
        <v>14</v>
      </c>
      <c r="AV75" s="20"/>
      <c r="AW75" s="20"/>
      <c r="AX75" s="20"/>
      <c r="AY75" s="20"/>
      <c r="AZ75" s="21" t="s">
        <v>26</v>
      </c>
      <c r="BA75" s="20"/>
      <c r="BB75" s="20"/>
      <c r="BC75" s="20"/>
      <c r="BD75" s="20"/>
      <c r="BE75" s="20"/>
      <c r="BF75" s="20"/>
      <c r="BG75" s="20"/>
      <c r="BH75" s="21"/>
      <c r="BI75" s="20"/>
      <c r="BJ75" s="20"/>
      <c r="BK75" s="20"/>
      <c r="BL75" s="21" t="s">
        <v>15</v>
      </c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64" t="s">
        <v>15</v>
      </c>
      <c r="BY75" s="20"/>
      <c r="BZ75" s="20"/>
      <c r="CA75" s="41"/>
      <c r="CB75" s="64" t="s">
        <v>26</v>
      </c>
      <c r="CC75" s="20"/>
      <c r="CD75" s="21"/>
      <c r="CE75" s="43"/>
      <c r="CF75" s="43" t="s">
        <v>15</v>
      </c>
      <c r="CG75" s="20"/>
      <c r="CH75" s="20"/>
      <c r="CI75" s="31" t="s">
        <v>14</v>
      </c>
      <c r="CJ75" s="20"/>
      <c r="CK75" s="20"/>
      <c r="CL75" s="20"/>
      <c r="CM75" s="20"/>
      <c r="CN75" s="20"/>
      <c r="CO75" s="21" t="s">
        <v>26</v>
      </c>
      <c r="CP75" s="20"/>
      <c r="CQ75" s="31" t="s">
        <v>87</v>
      </c>
      <c r="CR75" s="20"/>
      <c r="CS75" s="21" t="s">
        <v>22</v>
      </c>
      <c r="CT75" s="31" t="s">
        <v>87</v>
      </c>
      <c r="CU75" s="20"/>
      <c r="CV75" s="20"/>
      <c r="CW75" s="21" t="s">
        <v>14</v>
      </c>
      <c r="CX75" s="20"/>
      <c r="CY75" s="21" t="s">
        <v>23</v>
      </c>
      <c r="CZ75" s="20"/>
      <c r="DA75" s="21" t="s">
        <v>15</v>
      </c>
      <c r="DB75" s="21"/>
      <c r="DC75" s="20"/>
      <c r="DD75" s="21"/>
      <c r="DE75" s="20"/>
      <c r="DF75" s="22">
        <f t="shared" si="46"/>
        <v>4</v>
      </c>
      <c r="DG75" s="23">
        <f t="shared" si="47"/>
        <v>6</v>
      </c>
      <c r="DH75" s="22">
        <f t="shared" si="48"/>
        <v>0</v>
      </c>
      <c r="DI75" s="22">
        <f t="shared" si="49"/>
        <v>0</v>
      </c>
      <c r="DJ75" s="22">
        <f t="shared" si="50"/>
        <v>0</v>
      </c>
      <c r="DK75" s="22">
        <f t="shared" si="51"/>
        <v>0</v>
      </c>
      <c r="DL75" s="22">
        <f t="shared" si="52"/>
        <v>0</v>
      </c>
      <c r="DM75" s="22">
        <f t="shared" si="53"/>
        <v>0</v>
      </c>
      <c r="DN75" s="22">
        <f t="shared" si="54"/>
        <v>0</v>
      </c>
      <c r="DO75" s="22">
        <f t="shared" si="55"/>
        <v>2</v>
      </c>
      <c r="DP75" s="22">
        <f t="shared" si="56"/>
        <v>1</v>
      </c>
      <c r="DQ75" s="22">
        <f t="shared" si="57"/>
        <v>0</v>
      </c>
      <c r="DR75" s="22">
        <f t="shared" si="58"/>
        <v>0</v>
      </c>
      <c r="DS75" s="22">
        <f t="shared" si="59"/>
        <v>5</v>
      </c>
      <c r="DT75" s="22">
        <f t="shared" si="60"/>
        <v>0</v>
      </c>
      <c r="DU75" s="22">
        <f t="shared" si="61"/>
        <v>0</v>
      </c>
      <c r="DV75" s="22">
        <f t="shared" si="62"/>
        <v>0</v>
      </c>
      <c r="DW75" s="22">
        <f t="shared" si="63"/>
        <v>0</v>
      </c>
      <c r="DX75" s="22">
        <f t="shared" si="64"/>
        <v>0</v>
      </c>
      <c r="DY75" s="22">
        <f t="shared" si="65"/>
        <v>0</v>
      </c>
      <c r="DZ75" s="22">
        <f t="shared" si="66"/>
        <v>0</v>
      </c>
      <c r="EA75" s="22">
        <f t="shared" si="67"/>
        <v>0</v>
      </c>
      <c r="EB75" s="22">
        <f t="shared" si="68"/>
        <v>0</v>
      </c>
      <c r="EC75" s="24">
        <f>DF75*100/('кол-во часов'!B72*18)</f>
        <v>3.7037037037037037</v>
      </c>
      <c r="ED75" s="24">
        <f>DG75*100/('кол-во часов'!C72*18)</f>
        <v>6.666666666666667</v>
      </c>
      <c r="EE75" s="24" t="e">
        <f>DH75*100/('кол-во часов'!D66*17)</f>
        <v>#DIV/0!</v>
      </c>
      <c r="EF75" s="24" t="e">
        <f>DI75*100/('кол-во часов'!E72*18)</f>
        <v>#DIV/0!</v>
      </c>
      <c r="EG75" s="24" t="e">
        <f>DJ75*100/('кол-во часов'!F144*18)</f>
        <v>#DIV/0!</v>
      </c>
      <c r="EH75" s="24" t="e">
        <f>DK75*100/('кол-во часов'!G72*18)</f>
        <v>#DIV/0!</v>
      </c>
      <c r="EI75" s="24" t="e">
        <f>DL75*100/('кол-во часов'!H72*18)</f>
        <v>#DIV/0!</v>
      </c>
      <c r="EJ75" s="24" t="e">
        <f>DM75*100/('кол-во часов'!I72*18)</f>
        <v>#DIV/0!</v>
      </c>
      <c r="EK75" s="24">
        <f>DN75*100/('кол-во часов'!J72*18)</f>
        <v>0</v>
      </c>
      <c r="EL75" s="24">
        <f>DO75*100/('кол-во часов'!K72*18)</f>
        <v>3.7037037037037037</v>
      </c>
      <c r="EM75" s="24">
        <f>DP75*100/('кол-во часов'!L72*18)</f>
        <v>5.5555555555555554</v>
      </c>
      <c r="EN75" s="24" t="e">
        <f>DQ75*100/('кол-во часов'!M72*18)</f>
        <v>#DIV/0!</v>
      </c>
      <c r="EO75" s="24" t="e">
        <f>DR75*100/('кол-во часов'!N72*18)</f>
        <v>#DIV/0!</v>
      </c>
      <c r="EP75" s="24">
        <f>DS75*100/('кол-во часов'!O72*18)</f>
        <v>9.2592592592592595</v>
      </c>
      <c r="EQ75" s="24" t="e">
        <f>DT75*100/('кол-во часов'!P72*18)</f>
        <v>#DIV/0!</v>
      </c>
      <c r="ER75" s="24" t="e">
        <f>DU75*100/('кол-во часов'!Q72*18)</f>
        <v>#DIV/0!</v>
      </c>
      <c r="ES75" s="24" t="e">
        <f>DV75*100/('кол-во часов'!R72*18)</f>
        <v>#DIV/0!</v>
      </c>
      <c r="ET75" s="24">
        <f>DW75*100/('кол-во часов'!S72*18)</f>
        <v>0</v>
      </c>
      <c r="EU75" s="24">
        <f>DX75*100/('кол-во часов'!T72*18)</f>
        <v>0</v>
      </c>
      <c r="EV75" s="24">
        <f>DY75*100/('кол-во часов'!U72*18)</f>
        <v>0</v>
      </c>
      <c r="EW75" s="24" t="e">
        <f>DZ75*100/('кол-во часов'!V72*18)</f>
        <v>#DIV/0!</v>
      </c>
      <c r="EX75" s="24">
        <f>EA75*100/('кол-во часов'!W72*18)</f>
        <v>0</v>
      </c>
      <c r="EY75" s="24">
        <f>EB75*100/('кол-во часов'!X72*18)</f>
        <v>0</v>
      </c>
    </row>
    <row r="76" spans="1:155" ht="18" customHeight="1" x14ac:dyDescent="0.25">
      <c r="A76" s="30"/>
      <c r="B76" s="45"/>
      <c r="D76" s="51" t="s">
        <v>128</v>
      </c>
      <c r="E76" s="52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8"/>
      <c r="T76" s="58"/>
      <c r="U76" s="21" t="s">
        <v>26</v>
      </c>
      <c r="V76" s="21" t="s">
        <v>15</v>
      </c>
      <c r="W76" s="58"/>
      <c r="X76" s="21" t="s">
        <v>22</v>
      </c>
      <c r="Y76" s="58"/>
      <c r="Z76" s="58"/>
      <c r="AA76" s="49" t="s">
        <v>14</v>
      </c>
      <c r="AB76" s="58"/>
      <c r="AC76" s="56"/>
      <c r="AD76" s="56"/>
      <c r="AE76" s="56"/>
      <c r="AF76" s="56"/>
      <c r="AG76" s="56"/>
      <c r="AH76" s="56"/>
      <c r="AI76" s="20"/>
      <c r="AJ76" s="20"/>
      <c r="AK76" s="20"/>
      <c r="AL76" s="21" t="s">
        <v>15</v>
      </c>
      <c r="AM76" s="21" t="s">
        <v>26</v>
      </c>
      <c r="AN76" s="21"/>
      <c r="AO76" s="20"/>
      <c r="AP76" s="20"/>
      <c r="AQ76" s="20"/>
      <c r="AR76" s="20"/>
      <c r="AS76" s="20"/>
      <c r="AT76" s="20"/>
      <c r="AU76" s="20"/>
      <c r="AV76" s="21" t="s">
        <v>14</v>
      </c>
      <c r="AW76" s="20"/>
      <c r="AX76" s="20"/>
      <c r="AY76" s="21" t="s">
        <v>26</v>
      </c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1" t="s">
        <v>15</v>
      </c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64" t="s">
        <v>15</v>
      </c>
      <c r="BY76" s="20"/>
      <c r="BZ76" s="20"/>
      <c r="CA76" s="41"/>
      <c r="CB76" s="20"/>
      <c r="CC76" s="21" t="s">
        <v>26</v>
      </c>
      <c r="CD76" s="20"/>
      <c r="CE76" s="43"/>
      <c r="CF76" s="43" t="s">
        <v>15</v>
      </c>
      <c r="CG76" s="20"/>
      <c r="CH76" s="20"/>
      <c r="CI76" s="31" t="s">
        <v>14</v>
      </c>
      <c r="CJ76" s="20"/>
      <c r="CK76" s="20"/>
      <c r="CL76" s="20"/>
      <c r="CM76" s="20"/>
      <c r="CN76" s="21" t="s">
        <v>26</v>
      </c>
      <c r="CO76" s="20"/>
      <c r="CP76" s="20"/>
      <c r="CQ76" s="31" t="s">
        <v>87</v>
      </c>
      <c r="CR76" s="20"/>
      <c r="CS76" s="20"/>
      <c r="CT76" s="31" t="s">
        <v>87</v>
      </c>
      <c r="CU76" s="21" t="s">
        <v>22</v>
      </c>
      <c r="CV76" s="20"/>
      <c r="CW76" s="20"/>
      <c r="CX76" s="21" t="s">
        <v>14</v>
      </c>
      <c r="CY76" s="21" t="s">
        <v>23</v>
      </c>
      <c r="CZ76" s="20"/>
      <c r="DA76" s="21" t="s">
        <v>15</v>
      </c>
      <c r="DB76" s="20"/>
      <c r="DC76" s="21"/>
      <c r="DD76" s="20"/>
      <c r="DE76" s="20"/>
      <c r="DF76" s="22">
        <f t="shared" si="46"/>
        <v>4</v>
      </c>
      <c r="DG76" s="23">
        <f t="shared" si="47"/>
        <v>6</v>
      </c>
      <c r="DH76" s="22">
        <f t="shared" si="48"/>
        <v>0</v>
      </c>
      <c r="DI76" s="22">
        <f t="shared" si="49"/>
        <v>0</v>
      </c>
      <c r="DJ76" s="22">
        <f t="shared" si="50"/>
        <v>0</v>
      </c>
      <c r="DK76" s="22">
        <f t="shared" si="51"/>
        <v>0</v>
      </c>
      <c r="DL76" s="22">
        <f t="shared" si="52"/>
        <v>0</v>
      </c>
      <c r="DM76" s="22">
        <f t="shared" si="53"/>
        <v>0</v>
      </c>
      <c r="DN76" s="22">
        <f t="shared" si="54"/>
        <v>0</v>
      </c>
      <c r="DO76" s="22">
        <f t="shared" si="55"/>
        <v>2</v>
      </c>
      <c r="DP76" s="22">
        <f t="shared" si="56"/>
        <v>1</v>
      </c>
      <c r="DQ76" s="22">
        <f t="shared" si="57"/>
        <v>0</v>
      </c>
      <c r="DR76" s="22">
        <f t="shared" si="58"/>
        <v>0</v>
      </c>
      <c r="DS76" s="22">
        <f t="shared" si="59"/>
        <v>5</v>
      </c>
      <c r="DT76" s="22">
        <f t="shared" si="60"/>
        <v>0</v>
      </c>
      <c r="DU76" s="22">
        <f t="shared" si="61"/>
        <v>0</v>
      </c>
      <c r="DV76" s="22">
        <f t="shared" si="62"/>
        <v>0</v>
      </c>
      <c r="DW76" s="22">
        <f t="shared" si="63"/>
        <v>0</v>
      </c>
      <c r="DX76" s="22">
        <f t="shared" si="64"/>
        <v>0</v>
      </c>
      <c r="DY76" s="22">
        <f t="shared" si="65"/>
        <v>0</v>
      </c>
      <c r="DZ76" s="22">
        <f t="shared" si="66"/>
        <v>0</v>
      </c>
      <c r="EA76" s="22">
        <f t="shared" si="67"/>
        <v>0</v>
      </c>
      <c r="EB76" s="22">
        <f t="shared" si="68"/>
        <v>0</v>
      </c>
      <c r="EC76" s="24">
        <f>DF76*100/('кол-во часов'!B73*18)</f>
        <v>3.7037037037037037</v>
      </c>
      <c r="ED76" s="24">
        <f>DG76*100/('кол-во часов'!C73*18)</f>
        <v>6.666666666666667</v>
      </c>
      <c r="EE76" s="24" t="e">
        <f>DH76*100/('кол-во часов'!D67*17)</f>
        <v>#DIV/0!</v>
      </c>
      <c r="EF76" s="24" t="e">
        <f>DI76*100/('кол-во часов'!E73*18)</f>
        <v>#DIV/0!</v>
      </c>
      <c r="EG76" s="24" t="e">
        <f>DJ76*100/('кол-во часов'!F145*18)</f>
        <v>#DIV/0!</v>
      </c>
      <c r="EH76" s="24" t="e">
        <f>DK76*100/('кол-во часов'!G73*18)</f>
        <v>#DIV/0!</v>
      </c>
      <c r="EI76" s="24" t="e">
        <f>DL76*100/('кол-во часов'!H73*18)</f>
        <v>#DIV/0!</v>
      </c>
      <c r="EJ76" s="24" t="e">
        <f>DM76*100/('кол-во часов'!I73*18)</f>
        <v>#DIV/0!</v>
      </c>
      <c r="EK76" s="24">
        <f>DN76*100/('кол-во часов'!J73*18)</f>
        <v>0</v>
      </c>
      <c r="EL76" s="24">
        <f>DO76*100/('кол-во часов'!K73*18)</f>
        <v>3.7037037037037037</v>
      </c>
      <c r="EM76" s="24">
        <f>DP76*100/('кол-во часов'!L73*18)</f>
        <v>5.5555555555555554</v>
      </c>
      <c r="EN76" s="24" t="e">
        <f>DQ76*100/('кол-во часов'!M73*18)</f>
        <v>#DIV/0!</v>
      </c>
      <c r="EO76" s="24" t="e">
        <f>DR76*100/('кол-во часов'!N73*18)</f>
        <v>#DIV/0!</v>
      </c>
      <c r="EP76" s="24">
        <f>DS76*100/('кол-во часов'!O73*18)</f>
        <v>9.2592592592592595</v>
      </c>
      <c r="EQ76" s="24" t="e">
        <f>DT76*100/('кол-во часов'!P73*18)</f>
        <v>#DIV/0!</v>
      </c>
      <c r="ER76" s="24" t="e">
        <f>DU76*100/('кол-во часов'!Q73*18)</f>
        <v>#DIV/0!</v>
      </c>
      <c r="ES76" s="24" t="e">
        <f>DV76*100/('кол-во часов'!R73*18)</f>
        <v>#DIV/0!</v>
      </c>
      <c r="ET76" s="24">
        <f>DW76*100/('кол-во часов'!S73*18)</f>
        <v>0</v>
      </c>
      <c r="EU76" s="24">
        <f>DX76*100/('кол-во часов'!T73*18)</f>
        <v>0</v>
      </c>
      <c r="EV76" s="24">
        <f>DY76*100/('кол-во часов'!U73*18)</f>
        <v>0</v>
      </c>
      <c r="EW76" s="24" t="e">
        <f>DZ76*100/('кол-во часов'!V73*18)</f>
        <v>#DIV/0!</v>
      </c>
      <c r="EX76" s="24">
        <f>EA76*100/('кол-во часов'!W73*18)</f>
        <v>0</v>
      </c>
      <c r="EY76" s="24">
        <f>EB76*100/('кол-во часов'!X73*18)</f>
        <v>0</v>
      </c>
    </row>
    <row r="77" spans="1:155" ht="18" customHeight="1" x14ac:dyDescent="0.25">
      <c r="A77" s="30"/>
      <c r="B77" s="45"/>
      <c r="D77" s="51" t="s">
        <v>129</v>
      </c>
      <c r="E77" s="52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21" t="s">
        <v>26</v>
      </c>
      <c r="V77" s="21" t="s">
        <v>15</v>
      </c>
      <c r="W77" s="56"/>
      <c r="X77" s="21" t="s">
        <v>22</v>
      </c>
      <c r="Y77" s="56"/>
      <c r="Z77" s="56"/>
      <c r="AA77" s="49" t="s">
        <v>14</v>
      </c>
      <c r="AB77" s="56"/>
      <c r="AC77" s="56"/>
      <c r="AD77" s="56"/>
      <c r="AE77" s="56"/>
      <c r="AF77" s="56"/>
      <c r="AG77" s="56"/>
      <c r="AH77" s="56"/>
      <c r="AI77" s="20"/>
      <c r="AJ77" s="20"/>
      <c r="AK77" s="20"/>
      <c r="AL77" s="21" t="s">
        <v>15</v>
      </c>
      <c r="AM77" s="21" t="s">
        <v>26</v>
      </c>
      <c r="AN77" s="20"/>
      <c r="AO77" s="20"/>
      <c r="AP77" s="20"/>
      <c r="AQ77" s="20"/>
      <c r="AR77" s="20"/>
      <c r="AS77" s="20"/>
      <c r="AT77" s="20"/>
      <c r="AU77" s="21" t="s">
        <v>14</v>
      </c>
      <c r="AV77" s="20"/>
      <c r="AW77" s="20"/>
      <c r="AX77" s="20"/>
      <c r="AY77" s="21" t="s">
        <v>26</v>
      </c>
      <c r="AZ77" s="20"/>
      <c r="BA77" s="20"/>
      <c r="BB77" s="20"/>
      <c r="BC77" s="20"/>
      <c r="BD77" s="20"/>
      <c r="BE77" s="20"/>
      <c r="BF77" s="21"/>
      <c r="BG77" s="20"/>
      <c r="BH77" s="20"/>
      <c r="BI77" s="20"/>
      <c r="BJ77" s="20"/>
      <c r="BK77" s="20"/>
      <c r="BL77" s="21" t="s">
        <v>15</v>
      </c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64" t="s">
        <v>15</v>
      </c>
      <c r="BY77" s="20"/>
      <c r="BZ77" s="20"/>
      <c r="CA77" s="41"/>
      <c r="CB77" s="20"/>
      <c r="CC77" s="21" t="s">
        <v>26</v>
      </c>
      <c r="CD77" s="20"/>
      <c r="CE77" s="43"/>
      <c r="CF77" s="43" t="s">
        <v>15</v>
      </c>
      <c r="CG77" s="20"/>
      <c r="CH77" s="20"/>
      <c r="CI77" s="31" t="s">
        <v>14</v>
      </c>
      <c r="CJ77" s="20"/>
      <c r="CK77" s="20"/>
      <c r="CL77" s="20"/>
      <c r="CM77" s="20"/>
      <c r="CN77" s="21" t="s">
        <v>26</v>
      </c>
      <c r="CO77" s="20"/>
      <c r="CP77" s="20"/>
      <c r="CQ77" s="31" t="s">
        <v>87</v>
      </c>
      <c r="CR77" s="21" t="s">
        <v>22</v>
      </c>
      <c r="CS77" s="20"/>
      <c r="CT77" s="31" t="s">
        <v>87</v>
      </c>
      <c r="CU77" s="20"/>
      <c r="CV77" s="20"/>
      <c r="CW77" s="21" t="s">
        <v>14</v>
      </c>
      <c r="CX77" s="20"/>
      <c r="CY77" s="21" t="s">
        <v>23</v>
      </c>
      <c r="CZ77" s="20"/>
      <c r="DA77" s="21" t="s">
        <v>15</v>
      </c>
      <c r="DB77" s="21"/>
      <c r="DC77" s="20"/>
      <c r="DD77" s="20"/>
      <c r="DE77" s="20"/>
      <c r="DF77" s="22">
        <f t="shared" si="46"/>
        <v>4</v>
      </c>
      <c r="DG77" s="23">
        <f t="shared" si="47"/>
        <v>6</v>
      </c>
      <c r="DH77" s="22">
        <f t="shared" si="48"/>
        <v>0</v>
      </c>
      <c r="DI77" s="22">
        <f t="shared" si="49"/>
        <v>0</v>
      </c>
      <c r="DJ77" s="22">
        <f t="shared" si="50"/>
        <v>0</v>
      </c>
      <c r="DK77" s="22">
        <f t="shared" si="51"/>
        <v>0</v>
      </c>
      <c r="DL77" s="22">
        <f t="shared" si="52"/>
        <v>0</v>
      </c>
      <c r="DM77" s="22">
        <f t="shared" si="53"/>
        <v>0</v>
      </c>
      <c r="DN77" s="22">
        <f t="shared" si="54"/>
        <v>0</v>
      </c>
      <c r="DO77" s="22">
        <f t="shared" si="55"/>
        <v>2</v>
      </c>
      <c r="DP77" s="22">
        <f t="shared" si="56"/>
        <v>1</v>
      </c>
      <c r="DQ77" s="22">
        <f t="shared" si="57"/>
        <v>0</v>
      </c>
      <c r="DR77" s="22">
        <f t="shared" si="58"/>
        <v>0</v>
      </c>
      <c r="DS77" s="22">
        <f t="shared" si="59"/>
        <v>5</v>
      </c>
      <c r="DT77" s="22">
        <f t="shared" si="60"/>
        <v>0</v>
      </c>
      <c r="DU77" s="22">
        <f t="shared" si="61"/>
        <v>0</v>
      </c>
      <c r="DV77" s="22">
        <f t="shared" si="62"/>
        <v>0</v>
      </c>
      <c r="DW77" s="22">
        <f t="shared" si="63"/>
        <v>0</v>
      </c>
      <c r="DX77" s="22">
        <f t="shared" si="64"/>
        <v>0</v>
      </c>
      <c r="DY77" s="22">
        <f t="shared" si="65"/>
        <v>0</v>
      </c>
      <c r="DZ77" s="22">
        <f t="shared" si="66"/>
        <v>0</v>
      </c>
      <c r="EA77" s="22">
        <f t="shared" si="67"/>
        <v>0</v>
      </c>
      <c r="EB77" s="22">
        <f t="shared" si="68"/>
        <v>0</v>
      </c>
      <c r="EC77" s="24">
        <f>DF77*100/('кол-во часов'!B74*18)</f>
        <v>3.7037037037037037</v>
      </c>
      <c r="ED77" s="24">
        <f>DG77*100/('кол-во часов'!C74*18)</f>
        <v>6.666666666666667</v>
      </c>
      <c r="EE77" s="24" t="e">
        <f>DH77*100/('кол-во часов'!D68*17)</f>
        <v>#DIV/0!</v>
      </c>
      <c r="EF77" s="24" t="e">
        <f>DI77*100/('кол-во часов'!E74*18)</f>
        <v>#DIV/0!</v>
      </c>
      <c r="EG77" s="24" t="e">
        <f>DJ77*100/('кол-во часов'!F146*18)</f>
        <v>#DIV/0!</v>
      </c>
      <c r="EH77" s="24" t="e">
        <f>DK77*100/('кол-во часов'!G74*18)</f>
        <v>#DIV/0!</v>
      </c>
      <c r="EI77" s="24" t="e">
        <f>DL77*100/('кол-во часов'!H74*18)</f>
        <v>#DIV/0!</v>
      </c>
      <c r="EJ77" s="24" t="e">
        <f>DM77*100/('кол-во часов'!I74*18)</f>
        <v>#DIV/0!</v>
      </c>
      <c r="EK77" s="24">
        <f>DN77*100/('кол-во часов'!J74*18)</f>
        <v>0</v>
      </c>
      <c r="EL77" s="24">
        <f>DO77*100/('кол-во часов'!K74*18)</f>
        <v>3.7037037037037037</v>
      </c>
      <c r="EM77" s="24">
        <f>DP77*100/('кол-во часов'!L74*18)</f>
        <v>5.5555555555555554</v>
      </c>
      <c r="EN77" s="24" t="e">
        <f>DQ77*100/('кол-во часов'!M74*18)</f>
        <v>#DIV/0!</v>
      </c>
      <c r="EO77" s="24" t="e">
        <f>DR77*100/('кол-во часов'!N74*18)</f>
        <v>#DIV/0!</v>
      </c>
      <c r="EP77" s="24">
        <f>DS77*100/('кол-во часов'!O74*18)</f>
        <v>9.2592592592592595</v>
      </c>
      <c r="EQ77" s="24" t="e">
        <f>DT77*100/('кол-во часов'!P74*18)</f>
        <v>#DIV/0!</v>
      </c>
      <c r="ER77" s="24" t="e">
        <f>DU77*100/('кол-во часов'!Q74*18)</f>
        <v>#DIV/0!</v>
      </c>
      <c r="ES77" s="24" t="e">
        <f>DV77*100/('кол-во часов'!R74*18)</f>
        <v>#DIV/0!</v>
      </c>
      <c r="ET77" s="24">
        <f>DW77*100/('кол-во часов'!S74*18)</f>
        <v>0</v>
      </c>
      <c r="EU77" s="24">
        <f>DX77*100/('кол-во часов'!T74*18)</f>
        <v>0</v>
      </c>
      <c r="EV77" s="24">
        <f>DY77*100/('кол-во часов'!U74*18)</f>
        <v>0</v>
      </c>
      <c r="EW77" s="24" t="e">
        <f>DZ77*100/('кол-во часов'!V74*18)</f>
        <v>#DIV/0!</v>
      </c>
      <c r="EX77" s="24">
        <f>EA77*100/('кол-во часов'!W74*18)</f>
        <v>0</v>
      </c>
      <c r="EY77" s="24">
        <f>EB77*100/('кол-во часов'!X74*18)</f>
        <v>0</v>
      </c>
    </row>
    <row r="78" spans="1:155" ht="18" customHeight="1" x14ac:dyDescent="0.25">
      <c r="A78" s="7"/>
      <c r="B78" s="2"/>
      <c r="D78" s="63" t="s">
        <v>130</v>
      </c>
      <c r="E78" s="21" t="s">
        <v>14</v>
      </c>
      <c r="F78" s="20"/>
      <c r="G78" s="20"/>
      <c r="H78" s="20"/>
      <c r="I78" s="20"/>
      <c r="J78" s="20"/>
      <c r="K78" s="20"/>
      <c r="L78" s="21" t="s">
        <v>22</v>
      </c>
      <c r="M78" s="20"/>
      <c r="N78" s="20"/>
      <c r="O78" s="21" t="s">
        <v>16</v>
      </c>
      <c r="P78" s="20"/>
      <c r="Q78" s="20"/>
      <c r="R78" s="20"/>
      <c r="S78" s="20"/>
      <c r="T78" s="20"/>
      <c r="U78" s="20"/>
      <c r="V78" s="21" t="s">
        <v>26</v>
      </c>
      <c r="W78" s="20"/>
      <c r="X78" s="20"/>
      <c r="Y78" s="20"/>
      <c r="Z78" s="20"/>
      <c r="AA78" s="21" t="s">
        <v>20</v>
      </c>
      <c r="AB78" s="20"/>
      <c r="AC78" s="20"/>
      <c r="AD78" s="20"/>
      <c r="AE78" s="20"/>
      <c r="AF78" s="20"/>
      <c r="AG78" s="20"/>
      <c r="AH78" s="21" t="s">
        <v>12</v>
      </c>
      <c r="AI78" s="20"/>
      <c r="AJ78" s="20"/>
      <c r="AK78" s="20"/>
      <c r="AL78" s="20"/>
      <c r="AM78" s="21" t="s">
        <v>14</v>
      </c>
      <c r="AN78" s="21" t="s">
        <v>26</v>
      </c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1" t="s">
        <v>26</v>
      </c>
      <c r="BA78" s="20"/>
      <c r="BB78" s="20"/>
      <c r="BC78" s="20"/>
      <c r="BD78" s="21" t="s">
        <v>16</v>
      </c>
      <c r="BE78" s="21"/>
      <c r="BF78" s="20"/>
      <c r="BG78" s="21" t="s">
        <v>24</v>
      </c>
      <c r="BH78" s="20"/>
      <c r="BI78" s="20"/>
      <c r="BJ78" s="21" t="s">
        <v>12</v>
      </c>
      <c r="BK78" s="21" t="s">
        <v>20</v>
      </c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43"/>
      <c r="CA78" s="20"/>
      <c r="CB78" s="64" t="s">
        <v>26</v>
      </c>
      <c r="CC78" s="20"/>
      <c r="CD78" s="21"/>
      <c r="CE78" s="55" t="s">
        <v>14</v>
      </c>
      <c r="CF78" s="64" t="s">
        <v>12</v>
      </c>
      <c r="CG78" s="21"/>
      <c r="CH78" s="20"/>
      <c r="CI78" s="21" t="s">
        <v>22</v>
      </c>
      <c r="CJ78" s="20"/>
      <c r="CK78" s="21" t="s">
        <v>17</v>
      </c>
      <c r="CL78" s="55" t="s">
        <v>87</v>
      </c>
      <c r="CM78" s="20"/>
      <c r="CN78" s="20"/>
      <c r="CO78" s="21" t="s">
        <v>26</v>
      </c>
      <c r="CP78" s="20"/>
      <c r="CQ78" s="21" t="s">
        <v>16</v>
      </c>
      <c r="CR78" s="55" t="s">
        <v>87</v>
      </c>
      <c r="CS78" s="20"/>
      <c r="CT78" s="20"/>
      <c r="CU78" s="43" t="s">
        <v>15</v>
      </c>
      <c r="CV78" s="21"/>
      <c r="CW78" s="20"/>
      <c r="CX78" s="21" t="s">
        <v>14</v>
      </c>
      <c r="CY78" s="21" t="s">
        <v>23</v>
      </c>
      <c r="CZ78" s="21"/>
      <c r="DA78" s="21" t="s">
        <v>15</v>
      </c>
      <c r="DB78" s="20"/>
      <c r="DC78" s="20"/>
      <c r="DD78" s="21"/>
      <c r="DE78" s="20"/>
      <c r="DF78" s="65">
        <v>4</v>
      </c>
      <c r="DG78" s="66">
        <v>1</v>
      </c>
      <c r="DH78" s="65">
        <v>3</v>
      </c>
      <c r="DI78" s="65">
        <v>3</v>
      </c>
      <c r="DJ78" s="65">
        <v>1</v>
      </c>
      <c r="DK78" s="65">
        <v>0</v>
      </c>
      <c r="DL78" s="65">
        <v>0</v>
      </c>
      <c r="DM78" s="65">
        <v>3</v>
      </c>
      <c r="DN78" s="65">
        <v>0</v>
      </c>
      <c r="DO78" s="65">
        <v>2</v>
      </c>
      <c r="DP78" s="65">
        <v>1</v>
      </c>
      <c r="DQ78" s="65">
        <v>2</v>
      </c>
      <c r="DR78" s="65">
        <v>0</v>
      </c>
      <c r="DS78" s="22">
        <f t="shared" si="59"/>
        <v>5</v>
      </c>
      <c r="DT78" s="65">
        <v>0</v>
      </c>
      <c r="DU78" s="65">
        <v>0</v>
      </c>
      <c r="DV78" s="65">
        <v>0</v>
      </c>
      <c r="DW78" s="65">
        <v>0</v>
      </c>
      <c r="DX78" s="65">
        <v>0</v>
      </c>
      <c r="DY78" s="65">
        <v>0</v>
      </c>
      <c r="DZ78" s="65">
        <v>0</v>
      </c>
      <c r="EA78" s="65">
        <v>0</v>
      </c>
      <c r="EB78" s="65">
        <v>0</v>
      </c>
      <c r="EC78" s="24">
        <f>DF78*100/('кол-во часов'!B75*18)</f>
        <v>5.5555555555555554</v>
      </c>
      <c r="ED78" s="24" t="e">
        <f>DG78*100/('кол-во часов'!C75*18)</f>
        <v>#DIV/0!</v>
      </c>
      <c r="EE78" s="24">
        <f>DH78*100/('кол-во часов'!D75*17)</f>
        <v>5.882352941176471</v>
      </c>
      <c r="EF78" s="24">
        <f>DI78*100/('кол-во часов'!E75*18)</f>
        <v>8.3333333333333339</v>
      </c>
      <c r="EG78" s="24">
        <f>DJ78*100/('кол-во часов'!F75*18)</f>
        <v>5.5555555555555554</v>
      </c>
      <c r="EH78" s="24" t="e">
        <f>DK78*100/('кол-во часов'!G75*18)</f>
        <v>#DIV/0!</v>
      </c>
      <c r="EI78" s="24" t="e">
        <f>DL78*100/('кол-во часов'!H75*18)</f>
        <v>#DIV/0!</v>
      </c>
      <c r="EJ78" s="24">
        <f>DM78*100/('кол-во часов'!I75*18)</f>
        <v>16.666666666666668</v>
      </c>
      <c r="EK78" s="24">
        <f>DN78*100/('кол-во часов'!J75*18)</f>
        <v>0</v>
      </c>
      <c r="EL78" s="24">
        <f>DO78*100/('кол-во часов'!K75*18)</f>
        <v>5.5555555555555554</v>
      </c>
      <c r="EM78" s="24">
        <f>DP78*100/('кол-во часов'!L75*18)</f>
        <v>5.5555555555555554</v>
      </c>
      <c r="EN78" s="24">
        <f>DQ78*100/('кол-во часов'!M75*18)</f>
        <v>5.5555555555555554</v>
      </c>
      <c r="EO78" s="24" t="e">
        <f>DR78*100/('кол-во часов'!N75*18)</f>
        <v>#DIV/0!</v>
      </c>
      <c r="EP78" s="24">
        <f>DS78*100/('кол-во часов'!O75*18)</f>
        <v>9.2592592592592595</v>
      </c>
      <c r="EQ78" s="24" t="e">
        <f>DT78*100/('кол-во часов'!P75*18)</f>
        <v>#DIV/0!</v>
      </c>
      <c r="ER78" s="24" t="e">
        <f>DU78*100/('кол-во часов'!Q75*18)</f>
        <v>#DIV/0!</v>
      </c>
      <c r="ES78" s="24" t="e">
        <f>DV78*100/('кол-во часов'!R75*18)</f>
        <v>#DIV/0!</v>
      </c>
      <c r="ET78" s="24">
        <f>DW78*100/('кол-во часов'!S75*18)</f>
        <v>0</v>
      </c>
      <c r="EU78" s="24">
        <f>DX78*100/('кол-во часов'!T75*18)</f>
        <v>0</v>
      </c>
      <c r="EV78" s="24">
        <f>DY78*100/('кол-во часов'!U75*18)</f>
        <v>0</v>
      </c>
      <c r="EW78" s="24" t="e">
        <f>DZ78*100/('кол-во часов'!V75*18)</f>
        <v>#DIV/0!</v>
      </c>
      <c r="EX78" s="24">
        <f>EA78*100/('кол-во часов'!W75*18)</f>
        <v>0</v>
      </c>
      <c r="EY78" s="24">
        <f>EB78*100/('кол-во часов'!X75*18)</f>
        <v>0</v>
      </c>
    </row>
    <row r="79" spans="1:155" ht="18" customHeight="1" x14ac:dyDescent="0.25">
      <c r="A79" s="7"/>
      <c r="B79" s="2"/>
      <c r="D79" s="63" t="s">
        <v>131</v>
      </c>
      <c r="E79" s="21" t="s">
        <v>14</v>
      </c>
      <c r="F79" s="20"/>
      <c r="G79" s="20"/>
      <c r="H79" s="20"/>
      <c r="I79" s="20"/>
      <c r="J79" s="20"/>
      <c r="K79" s="20"/>
      <c r="L79" s="21" t="s">
        <v>22</v>
      </c>
      <c r="M79" s="20"/>
      <c r="N79" s="20"/>
      <c r="O79" s="21" t="s">
        <v>16</v>
      </c>
      <c r="P79" s="20"/>
      <c r="Q79" s="20"/>
      <c r="R79" s="20"/>
      <c r="S79" s="20"/>
      <c r="T79" s="20"/>
      <c r="U79" s="21" t="s">
        <v>26</v>
      </c>
      <c r="V79" s="20"/>
      <c r="W79" s="20"/>
      <c r="X79" s="20"/>
      <c r="Y79" s="20"/>
      <c r="Z79" s="20"/>
      <c r="AA79" s="21" t="s">
        <v>20</v>
      </c>
      <c r="AB79" s="20"/>
      <c r="AC79" s="20"/>
      <c r="AD79" s="20"/>
      <c r="AE79" s="20"/>
      <c r="AF79" s="20"/>
      <c r="AG79" s="20"/>
      <c r="AH79" s="21" t="s">
        <v>12</v>
      </c>
      <c r="AI79" s="20"/>
      <c r="AJ79" s="20"/>
      <c r="AK79" s="20"/>
      <c r="AL79" s="20"/>
      <c r="AM79" s="21" t="s">
        <v>14</v>
      </c>
      <c r="AN79" s="20"/>
      <c r="AO79" s="21" t="s">
        <v>26</v>
      </c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1" t="s">
        <v>26</v>
      </c>
      <c r="BB79" s="20"/>
      <c r="BC79" s="20"/>
      <c r="BD79" s="21" t="s">
        <v>16</v>
      </c>
      <c r="BE79" s="21"/>
      <c r="BF79" s="20"/>
      <c r="BG79" s="21" t="s">
        <v>24</v>
      </c>
      <c r="BH79" s="20"/>
      <c r="BI79" s="20"/>
      <c r="BJ79" s="21" t="s">
        <v>12</v>
      </c>
      <c r="BK79" s="21" t="s">
        <v>20</v>
      </c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43"/>
      <c r="CA79" s="20"/>
      <c r="CB79" s="20"/>
      <c r="CC79" s="21" t="s">
        <v>26</v>
      </c>
      <c r="CD79" s="20"/>
      <c r="CE79" s="55" t="s">
        <v>14</v>
      </c>
      <c r="CF79" s="64" t="s">
        <v>12</v>
      </c>
      <c r="CG79" s="21"/>
      <c r="CH79" s="20"/>
      <c r="CI79" s="21" t="s">
        <v>22</v>
      </c>
      <c r="CJ79" s="20"/>
      <c r="CK79" s="21" t="s">
        <v>12</v>
      </c>
      <c r="CL79" s="55" t="s">
        <v>87</v>
      </c>
      <c r="CM79" s="20"/>
      <c r="CN79" s="20"/>
      <c r="CO79" s="20"/>
      <c r="CP79" s="20"/>
      <c r="CQ79" s="21" t="s">
        <v>16</v>
      </c>
      <c r="CR79" s="55" t="s">
        <v>87</v>
      </c>
      <c r="CS79" s="64" t="s">
        <v>26</v>
      </c>
      <c r="CT79" s="20"/>
      <c r="CU79" s="43" t="s">
        <v>15</v>
      </c>
      <c r="CV79" s="21"/>
      <c r="CW79" s="20"/>
      <c r="CX79" s="21" t="s">
        <v>14</v>
      </c>
      <c r="CY79" s="21" t="s">
        <v>23</v>
      </c>
      <c r="CZ79" s="21"/>
      <c r="DA79" s="21" t="s">
        <v>15</v>
      </c>
      <c r="DB79" s="20"/>
      <c r="DC79" s="20"/>
      <c r="DD79" s="21"/>
      <c r="DE79" s="20"/>
      <c r="DF79" s="65">
        <v>4</v>
      </c>
      <c r="DG79" s="66">
        <v>1</v>
      </c>
      <c r="DH79" s="65">
        <v>3</v>
      </c>
      <c r="DI79" s="65">
        <v>3</v>
      </c>
      <c r="DJ79" s="65">
        <v>1</v>
      </c>
      <c r="DK79" s="65">
        <v>0</v>
      </c>
      <c r="DL79" s="65">
        <v>0</v>
      </c>
      <c r="DM79" s="65">
        <v>3</v>
      </c>
      <c r="DN79" s="65">
        <v>0</v>
      </c>
      <c r="DO79" s="65">
        <v>2</v>
      </c>
      <c r="DP79" s="65">
        <v>1</v>
      </c>
      <c r="DQ79" s="65">
        <v>2</v>
      </c>
      <c r="DR79" s="65">
        <v>0</v>
      </c>
      <c r="DS79" s="22">
        <f t="shared" si="59"/>
        <v>5</v>
      </c>
      <c r="DT79" s="65">
        <v>0</v>
      </c>
      <c r="DU79" s="65">
        <v>0</v>
      </c>
      <c r="DV79" s="65">
        <v>0</v>
      </c>
      <c r="DW79" s="65">
        <v>0</v>
      </c>
      <c r="DX79" s="65">
        <v>0</v>
      </c>
      <c r="DY79" s="65">
        <v>0</v>
      </c>
      <c r="DZ79" s="65">
        <v>0</v>
      </c>
      <c r="EA79" s="65">
        <v>0</v>
      </c>
      <c r="EB79" s="65">
        <v>0</v>
      </c>
      <c r="EC79" s="24">
        <f>DF79*100/('кол-во часов'!B76*18)</f>
        <v>5.5555555555555554</v>
      </c>
      <c r="ED79" s="24" t="e">
        <f>DG79*100/('кол-во часов'!C76*18)</f>
        <v>#DIV/0!</v>
      </c>
      <c r="EE79" s="24">
        <f>DH79*100/('кол-во часов'!D76*17)</f>
        <v>5.882352941176471</v>
      </c>
      <c r="EF79" s="24">
        <f>DI79*100/('кол-во часов'!E76*18)</f>
        <v>8.3333333333333339</v>
      </c>
      <c r="EG79" s="24">
        <f>DJ79*100/('кол-во часов'!F76*18)</f>
        <v>5.5555555555555554</v>
      </c>
      <c r="EH79" s="24" t="e">
        <f>DK79*100/('кол-во часов'!G76*18)</f>
        <v>#DIV/0!</v>
      </c>
      <c r="EI79" s="24" t="e">
        <f>DL79*100/('кол-во часов'!H76*18)</f>
        <v>#DIV/0!</v>
      </c>
      <c r="EJ79" s="24">
        <f>DM79*100/('кол-во часов'!I76*18)</f>
        <v>16.666666666666668</v>
      </c>
      <c r="EK79" s="24">
        <f>DN79*100/('кол-во часов'!J76*18)</f>
        <v>0</v>
      </c>
      <c r="EL79" s="24">
        <f>DO79*100/('кол-во часов'!K76*18)</f>
        <v>5.5555555555555554</v>
      </c>
      <c r="EM79" s="24">
        <f>DP79*100/('кол-во часов'!L76*18)</f>
        <v>5.5555555555555554</v>
      </c>
      <c r="EN79" s="24">
        <f>DQ79*100/('кол-во часов'!M76*18)</f>
        <v>5.5555555555555554</v>
      </c>
      <c r="EO79" s="24" t="e">
        <f>DR79*100/('кол-во часов'!N76*18)</f>
        <v>#DIV/0!</v>
      </c>
      <c r="EP79" s="24">
        <f>DS79*100/('кол-во часов'!O76*18)</f>
        <v>9.2592592592592595</v>
      </c>
      <c r="EQ79" s="24" t="e">
        <f>DT79*100/('кол-во часов'!P76*18)</f>
        <v>#DIV/0!</v>
      </c>
      <c r="ER79" s="24" t="e">
        <f>DU79*100/('кол-во часов'!Q76*18)</f>
        <v>#DIV/0!</v>
      </c>
      <c r="ES79" s="24" t="e">
        <f>DV79*100/('кол-во часов'!R76*18)</f>
        <v>#DIV/0!</v>
      </c>
      <c r="ET79" s="24">
        <f>DW79*100/('кол-во часов'!S76*18)</f>
        <v>0</v>
      </c>
      <c r="EU79" s="24">
        <f>DX79*100/('кол-во часов'!T76*18)</f>
        <v>0</v>
      </c>
      <c r="EV79" s="24">
        <f>DY79*100/('кол-во часов'!U76*18)</f>
        <v>0</v>
      </c>
      <c r="EW79" s="24" t="e">
        <f>DZ79*100/('кол-во часов'!V76*18)</f>
        <v>#DIV/0!</v>
      </c>
      <c r="EX79" s="24">
        <f>EA79*100/('кол-во часов'!W76*18)</f>
        <v>0</v>
      </c>
      <c r="EY79" s="24">
        <f>EB79*100/('кол-во часов'!X76*18)</f>
        <v>0</v>
      </c>
    </row>
    <row r="80" spans="1:155" ht="18" customHeight="1" x14ac:dyDescent="0.25">
      <c r="A80" s="7"/>
      <c r="B80" s="2"/>
      <c r="D80" s="51" t="s">
        <v>132</v>
      </c>
      <c r="E80" s="20"/>
      <c r="F80" s="21" t="s">
        <v>14</v>
      </c>
      <c r="G80" s="20"/>
      <c r="H80" s="20"/>
      <c r="I80" s="20"/>
      <c r="J80" s="20"/>
      <c r="K80" s="20"/>
      <c r="L80" s="21" t="s">
        <v>22</v>
      </c>
      <c r="M80" s="20"/>
      <c r="N80" s="20"/>
      <c r="O80" s="21" t="s">
        <v>16</v>
      </c>
      <c r="P80" s="20"/>
      <c r="Q80" s="20"/>
      <c r="R80" s="20"/>
      <c r="S80" s="20"/>
      <c r="T80" s="20"/>
      <c r="U80" s="21" t="s">
        <v>26</v>
      </c>
      <c r="V80" s="20"/>
      <c r="W80" s="20"/>
      <c r="X80" s="20"/>
      <c r="Y80" s="20"/>
      <c r="Z80" s="20"/>
      <c r="AA80" s="21" t="s">
        <v>20</v>
      </c>
      <c r="AB80" s="20"/>
      <c r="AC80" s="20"/>
      <c r="AD80" s="20"/>
      <c r="AE80" s="20"/>
      <c r="AF80" s="20"/>
      <c r="AG80" s="20"/>
      <c r="AH80" s="21" t="s">
        <v>12</v>
      </c>
      <c r="AI80" s="20"/>
      <c r="AJ80" s="20"/>
      <c r="AK80" s="20"/>
      <c r="AL80" s="20"/>
      <c r="AM80" s="21" t="s">
        <v>14</v>
      </c>
      <c r="AN80" s="20"/>
      <c r="AO80" s="20"/>
      <c r="AP80" s="21" t="s">
        <v>26</v>
      </c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1" t="s">
        <v>26</v>
      </c>
      <c r="BC80" s="20"/>
      <c r="BD80" s="21" t="s">
        <v>16</v>
      </c>
      <c r="BE80" s="21"/>
      <c r="BF80" s="20"/>
      <c r="BG80" s="21" t="s">
        <v>24</v>
      </c>
      <c r="BH80" s="20"/>
      <c r="BI80" s="20"/>
      <c r="BJ80" s="21" t="s">
        <v>12</v>
      </c>
      <c r="BK80" s="21" t="s">
        <v>20</v>
      </c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43"/>
      <c r="CA80" s="20"/>
      <c r="CB80" s="20"/>
      <c r="CC80" s="21" t="s">
        <v>26</v>
      </c>
      <c r="CD80" s="20"/>
      <c r="CE80" s="31" t="s">
        <v>14</v>
      </c>
      <c r="CF80" s="64" t="s">
        <v>12</v>
      </c>
      <c r="CG80" s="20"/>
      <c r="CH80" s="20"/>
      <c r="CI80" s="21" t="s">
        <v>22</v>
      </c>
      <c r="CJ80" s="20"/>
      <c r="CK80" s="21" t="s">
        <v>17</v>
      </c>
      <c r="CL80" s="31" t="s">
        <v>87</v>
      </c>
      <c r="CM80" s="20"/>
      <c r="CN80" s="20"/>
      <c r="CO80" s="20"/>
      <c r="CP80" s="20"/>
      <c r="CQ80" s="21" t="s">
        <v>16</v>
      </c>
      <c r="CR80" s="31" t="s">
        <v>87</v>
      </c>
      <c r="CS80" s="64" t="s">
        <v>26</v>
      </c>
      <c r="CT80" s="20"/>
      <c r="CU80" s="43" t="s">
        <v>15</v>
      </c>
      <c r="CV80" s="21" t="s">
        <v>23</v>
      </c>
      <c r="CW80" s="20"/>
      <c r="CX80" s="21" t="s">
        <v>14</v>
      </c>
      <c r="CY80" s="21"/>
      <c r="CZ80" s="21" t="s">
        <v>20</v>
      </c>
      <c r="DA80" s="21" t="s">
        <v>24</v>
      </c>
      <c r="DB80" s="20"/>
      <c r="DC80" s="20"/>
      <c r="DD80" s="20"/>
      <c r="DE80" s="20"/>
      <c r="DF80" s="22">
        <f t="shared" ref="DF80:DF119" si="69">COUNTIF(E80:DE80,"РУС")</f>
        <v>4</v>
      </c>
      <c r="DG80" s="23">
        <f>COUNTIF(E80:DE80,"МАТ")</f>
        <v>1</v>
      </c>
      <c r="DH80" s="22">
        <f t="shared" ref="DH80:DH119" si="70">COUNTIF(E80:DE80,"АЛГ")</f>
        <v>3</v>
      </c>
      <c r="DI80" s="22">
        <f t="shared" ref="DI80:DI119" si="71">COUNTIF(E80:DE80,"ГЕМ")</f>
        <v>3</v>
      </c>
      <c r="DJ80" s="22">
        <f t="shared" ref="DJ80:DJ119" si="72">COUNTIF(E80:DE80,"ВИС")</f>
        <v>1</v>
      </c>
      <c r="DK80" s="22">
        <f t="shared" ref="DK80:DK119" si="73">COUNTIF(E80:DE80,"БИО")</f>
        <v>0</v>
      </c>
      <c r="DL80" s="22">
        <f t="shared" ref="DL80:DL119" si="74">COUNTIF(E80:DE80,"ГЕО")</f>
        <v>0</v>
      </c>
      <c r="DM80" s="22">
        <f t="shared" ref="DM80:DM119" si="75">COUNTIF(E80:DE80,"ИНФ")</f>
        <v>3</v>
      </c>
      <c r="DN80" s="22">
        <f t="shared" ref="DN80:DN119" si="76">COUNTIF(E80:DE80,"ИСТ")</f>
        <v>0</v>
      </c>
      <c r="DO80" s="22">
        <f t="shared" ref="DO80:DO103" si="77">COUNTIF(E80:DE80,"ЛИТ")</f>
        <v>2</v>
      </c>
      <c r="DP80" s="22">
        <f t="shared" ref="DP80:DP104" si="78">COUNTIF(E80:DE80,"ОБЩ")</f>
        <v>1</v>
      </c>
      <c r="DQ80" s="22">
        <f t="shared" ref="DQ80:DQ119" si="79">COUNTIF(E80:DE80,"ФИЗ")</f>
        <v>2</v>
      </c>
      <c r="DR80" s="22">
        <f t="shared" ref="DR80:DR119" si="80">COUNTIF(E80:DE80,"ХИМ")</f>
        <v>0</v>
      </c>
      <c r="DS80" s="22">
        <f t="shared" si="59"/>
        <v>5</v>
      </c>
      <c r="DT80" s="22">
        <f t="shared" ref="DT80:DT119" si="81">COUNTIF(E80:DE80,"НЕМ")</f>
        <v>0</v>
      </c>
      <c r="DU80" s="22">
        <f t="shared" ref="DU80:DU119" si="82">COUNTIF(E80:DE80,"ФРА")</f>
        <v>0</v>
      </c>
      <c r="DV80" s="22">
        <f t="shared" ref="DV80:DV119" si="83">COUNTIF(E80:DE80,"ОКР")</f>
        <v>0</v>
      </c>
      <c r="DW80" s="22">
        <f t="shared" ref="DW80:DW119" si="84">COUNTIF(E80:DE80,"ИЗО")</f>
        <v>0</v>
      </c>
      <c r="DX80" s="22">
        <f t="shared" ref="DX80:DX119" si="85">COUNTIF(E80:DE80,"КУБ")</f>
        <v>0</v>
      </c>
      <c r="DY80" s="22">
        <f t="shared" ref="DY80:DY119" si="86">COUNTIF(E80:DE80,"МУЗ")</f>
        <v>0</v>
      </c>
      <c r="DZ80" s="22">
        <f t="shared" ref="DZ80:DZ119" si="87">COUNTIF(E80:DE80,"ОБЗ")</f>
        <v>0</v>
      </c>
      <c r="EA80" s="22">
        <f t="shared" ref="EA80:EA119" si="88">COUNTIF(E80:DE80,"ТЕХ")</f>
        <v>0</v>
      </c>
      <c r="EB80" s="22">
        <f t="shared" ref="EB80:EB119" si="89">COUNTIF(E80:DE80,"ФЗР")</f>
        <v>0</v>
      </c>
      <c r="EC80" s="24">
        <f>DF80*100/('кол-во часов'!B77*18)</f>
        <v>5.5555555555555554</v>
      </c>
      <c r="ED80" s="24" t="e">
        <f>DG80*100/('кол-во часов'!C77*18)</f>
        <v>#DIV/0!</v>
      </c>
      <c r="EE80" s="24">
        <f>DH80*100/('кол-во часов'!D77*17)</f>
        <v>5.882352941176471</v>
      </c>
      <c r="EF80" s="24">
        <f>DI80*100/('кол-во часов'!E77*18)</f>
        <v>8.3333333333333339</v>
      </c>
      <c r="EG80" s="24">
        <f>DJ80*100/('кол-во часов'!F77*18)</f>
        <v>5.5555555555555554</v>
      </c>
      <c r="EH80" s="24" t="e">
        <f>DK80*100/('кол-во часов'!G77*18)</f>
        <v>#DIV/0!</v>
      </c>
      <c r="EI80" s="24" t="e">
        <f>DL80*100/('кол-во часов'!H77*18)</f>
        <v>#DIV/0!</v>
      </c>
      <c r="EJ80" s="24">
        <f>DM80*100/('кол-во часов'!I77*18)</f>
        <v>16.666666666666668</v>
      </c>
      <c r="EK80" s="24">
        <f>DN80*100/('кол-во часов'!J77*18)</f>
        <v>0</v>
      </c>
      <c r="EL80" s="24">
        <f>DO80*100/('кол-во часов'!K77*18)</f>
        <v>5.5555555555555554</v>
      </c>
      <c r="EM80" s="24">
        <f>DP80*100/('кол-во часов'!L77*18)</f>
        <v>5.5555555555555554</v>
      </c>
      <c r="EN80" s="24">
        <f>DQ80*100/('кол-во часов'!M77*18)</f>
        <v>5.5555555555555554</v>
      </c>
      <c r="EO80" s="24" t="e">
        <f>DR80*100/('кол-во часов'!N77*18)</f>
        <v>#DIV/0!</v>
      </c>
      <c r="EP80" s="24">
        <f>DS80*100/('кол-во часов'!O77*18)</f>
        <v>9.2592592592592595</v>
      </c>
      <c r="EQ80" s="24" t="e">
        <f>DT80*100/('кол-во часов'!P77*18)</f>
        <v>#DIV/0!</v>
      </c>
      <c r="ER80" s="24" t="e">
        <f>DU80*100/('кол-во часов'!Q77*18)</f>
        <v>#DIV/0!</v>
      </c>
      <c r="ES80" s="24" t="e">
        <f>DV80*100/('кол-во часов'!R77*18)</f>
        <v>#DIV/0!</v>
      </c>
      <c r="ET80" s="24">
        <f>DW80*100/('кол-во часов'!S77*18)</f>
        <v>0</v>
      </c>
      <c r="EU80" s="24">
        <f>DX80*100/('кол-во часов'!T77*18)</f>
        <v>0</v>
      </c>
      <c r="EV80" s="24">
        <f>DY80*100/('кол-во часов'!U77*18)</f>
        <v>0</v>
      </c>
      <c r="EW80" s="24" t="e">
        <f>DZ80*100/('кол-во часов'!V77*18)</f>
        <v>#DIV/0!</v>
      </c>
      <c r="EX80" s="24">
        <f>EA80*100/('кол-во часов'!W77*18)</f>
        <v>0</v>
      </c>
      <c r="EY80" s="24">
        <f>EB80*100/('кол-во часов'!X77*18)</f>
        <v>0</v>
      </c>
    </row>
    <row r="81" spans="1:155" ht="18" customHeight="1" x14ac:dyDescent="0.25">
      <c r="A81" s="67"/>
      <c r="B81" s="68"/>
      <c r="C81" s="69"/>
      <c r="D81" s="51" t="s">
        <v>133</v>
      </c>
      <c r="E81" s="21" t="s">
        <v>14</v>
      </c>
      <c r="F81" s="20"/>
      <c r="G81" s="20"/>
      <c r="H81" s="20"/>
      <c r="I81" s="20"/>
      <c r="J81" s="20"/>
      <c r="K81" s="20"/>
      <c r="L81" s="21" t="s">
        <v>22</v>
      </c>
      <c r="M81" s="20"/>
      <c r="N81" s="20"/>
      <c r="O81" s="21" t="s">
        <v>16</v>
      </c>
      <c r="P81" s="20"/>
      <c r="Q81" s="20"/>
      <c r="R81" s="20"/>
      <c r="S81" s="20"/>
      <c r="T81" s="20"/>
      <c r="U81" s="20"/>
      <c r="V81" s="21" t="s">
        <v>26</v>
      </c>
      <c r="W81" s="20"/>
      <c r="X81" s="20"/>
      <c r="Y81" s="20"/>
      <c r="Z81" s="20"/>
      <c r="AA81" s="21" t="s">
        <v>20</v>
      </c>
      <c r="AB81" s="20"/>
      <c r="AC81" s="20"/>
      <c r="AD81" s="20"/>
      <c r="AE81" s="20"/>
      <c r="AF81" s="20"/>
      <c r="AG81" s="20"/>
      <c r="AH81" s="21" t="s">
        <v>12</v>
      </c>
      <c r="AI81" s="20"/>
      <c r="AJ81" s="20"/>
      <c r="AK81" s="20"/>
      <c r="AL81" s="21" t="s">
        <v>14</v>
      </c>
      <c r="AM81" s="21" t="s">
        <v>26</v>
      </c>
      <c r="AN81" s="21"/>
      <c r="AO81" s="20"/>
      <c r="AP81" s="20"/>
      <c r="AQ81" s="20"/>
      <c r="AR81" s="20"/>
      <c r="AS81" s="20"/>
      <c r="AT81" s="20"/>
      <c r="AU81" s="20"/>
      <c r="AV81" s="20"/>
      <c r="AW81" s="70"/>
      <c r="AX81" s="21"/>
      <c r="AY81" s="21" t="s">
        <v>26</v>
      </c>
      <c r="AZ81" s="20"/>
      <c r="BA81" s="20"/>
      <c r="BB81" s="70"/>
      <c r="BC81" s="70"/>
      <c r="BD81" s="21" t="s">
        <v>16</v>
      </c>
      <c r="BE81" s="21" t="s">
        <v>24</v>
      </c>
      <c r="BF81" s="70"/>
      <c r="BG81" s="70"/>
      <c r="BH81" s="70"/>
      <c r="BI81" s="70"/>
      <c r="BJ81" s="21" t="s">
        <v>12</v>
      </c>
      <c r="BK81" s="21" t="s">
        <v>20</v>
      </c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  <c r="CA81" s="70"/>
      <c r="CB81" s="70"/>
      <c r="CC81" s="64" t="s">
        <v>26</v>
      </c>
      <c r="CD81" s="21"/>
      <c r="CE81" s="31" t="s">
        <v>14</v>
      </c>
      <c r="CF81" s="21" t="s">
        <v>12</v>
      </c>
      <c r="CG81" s="21"/>
      <c r="CH81" s="70"/>
      <c r="CI81" s="72" t="s">
        <v>22</v>
      </c>
      <c r="CJ81" s="70"/>
      <c r="CK81" s="21" t="s">
        <v>17</v>
      </c>
      <c r="CL81" s="31" t="s">
        <v>87</v>
      </c>
      <c r="CM81" s="70"/>
      <c r="CN81" s="70"/>
      <c r="CO81" s="21" t="s">
        <v>26</v>
      </c>
      <c r="CP81" s="70"/>
      <c r="CQ81" s="73" t="s">
        <v>16</v>
      </c>
      <c r="CR81" s="31" t="s">
        <v>87</v>
      </c>
      <c r="CS81" s="70"/>
      <c r="CT81" s="70"/>
      <c r="CU81" s="43" t="s">
        <v>15</v>
      </c>
      <c r="CV81" s="21" t="s">
        <v>23</v>
      </c>
      <c r="CW81" s="70"/>
      <c r="CX81" s="70"/>
      <c r="CY81" s="21" t="s">
        <v>24</v>
      </c>
      <c r="CZ81" s="21" t="s">
        <v>20</v>
      </c>
      <c r="DA81" s="74" t="s">
        <v>14</v>
      </c>
      <c r="DB81" s="70"/>
      <c r="DC81" s="70"/>
      <c r="DD81" s="70"/>
      <c r="DE81" s="70"/>
      <c r="DF81" s="75">
        <f t="shared" si="69"/>
        <v>4</v>
      </c>
      <c r="DG81" s="22">
        <f>COUNTIF(B81:DB81,"ВИС")</f>
        <v>1</v>
      </c>
      <c r="DH81" s="75">
        <f t="shared" si="70"/>
        <v>3</v>
      </c>
      <c r="DI81" s="75">
        <f t="shared" si="71"/>
        <v>3</v>
      </c>
      <c r="DJ81" s="22">
        <f t="shared" si="72"/>
        <v>1</v>
      </c>
      <c r="DK81" s="75">
        <f t="shared" si="73"/>
        <v>0</v>
      </c>
      <c r="DL81" s="75">
        <f t="shared" si="74"/>
        <v>0</v>
      </c>
      <c r="DM81" s="75">
        <f t="shared" si="75"/>
        <v>3</v>
      </c>
      <c r="DN81" s="75">
        <f t="shared" si="76"/>
        <v>0</v>
      </c>
      <c r="DO81" s="75">
        <f t="shared" si="77"/>
        <v>2</v>
      </c>
      <c r="DP81" s="22">
        <f t="shared" si="78"/>
        <v>1</v>
      </c>
      <c r="DQ81" s="75">
        <f t="shared" si="79"/>
        <v>2</v>
      </c>
      <c r="DR81" s="75">
        <f t="shared" si="80"/>
        <v>0</v>
      </c>
      <c r="DS81" s="75">
        <f t="shared" si="59"/>
        <v>5</v>
      </c>
      <c r="DT81" s="75">
        <f t="shared" si="81"/>
        <v>0</v>
      </c>
      <c r="DU81" s="75">
        <f t="shared" si="82"/>
        <v>0</v>
      </c>
      <c r="DV81" s="75">
        <f t="shared" si="83"/>
        <v>0</v>
      </c>
      <c r="DW81" s="75">
        <f t="shared" si="84"/>
        <v>0</v>
      </c>
      <c r="DX81" s="75">
        <f t="shared" si="85"/>
        <v>0</v>
      </c>
      <c r="DY81" s="75">
        <f t="shared" si="86"/>
        <v>0</v>
      </c>
      <c r="DZ81" s="75">
        <f t="shared" si="87"/>
        <v>0</v>
      </c>
      <c r="EA81" s="75">
        <f t="shared" si="88"/>
        <v>0</v>
      </c>
      <c r="EB81" s="75">
        <f t="shared" si="89"/>
        <v>0</v>
      </c>
      <c r="EC81" s="24">
        <f>DF81*100/('кол-во часов'!B78*18)</f>
        <v>5.5555555555555554</v>
      </c>
      <c r="ED81" s="76" t="e">
        <f>DG81*100/('кол-во часов'!C78*18)</f>
        <v>#DIV/0!</v>
      </c>
      <c r="EE81" s="24">
        <f>DH81*100/('кол-во часов'!D78*17)</f>
        <v>5.882352941176471</v>
      </c>
      <c r="EF81" s="24">
        <f>DI81*100/('кол-во часов'!E78*18)</f>
        <v>8.3333333333333339</v>
      </c>
      <c r="EG81" s="24">
        <f>DJ81*100/('кол-во часов'!F78*18)</f>
        <v>5.5555555555555554</v>
      </c>
      <c r="EH81" s="76" t="e">
        <f>DK81*100/('кол-во часов'!G78*18)</f>
        <v>#DIV/0!</v>
      </c>
      <c r="EI81" s="76" t="e">
        <f>DL81*100/('кол-во часов'!H78*18)</f>
        <v>#DIV/0!</v>
      </c>
      <c r="EJ81" s="24">
        <f>DM81*100/('кол-во часов'!I78*18)</f>
        <v>16.666666666666668</v>
      </c>
      <c r="EK81" s="76">
        <f>DN81*100/('кол-во часов'!J78*18)</f>
        <v>0</v>
      </c>
      <c r="EL81" s="24">
        <f>DO81*100/('кол-во часов'!K78*18)</f>
        <v>5.5555555555555554</v>
      </c>
      <c r="EM81" s="76">
        <f>DP81*100/('кол-во часов'!L78*18)</f>
        <v>5.5555555555555554</v>
      </c>
      <c r="EN81" s="24">
        <f>DQ81*100/('кол-во часов'!M78*18)</f>
        <v>5.5555555555555554</v>
      </c>
      <c r="EO81" s="76" t="e">
        <f>DR81*100/('кол-во часов'!N78*18)</f>
        <v>#DIV/0!</v>
      </c>
      <c r="EP81" s="24">
        <f>DS81*100/('кол-во часов'!O78*18)</f>
        <v>9.2592592592592595</v>
      </c>
      <c r="EQ81" s="76" t="e">
        <f>DT81*100/('кол-во часов'!P78*18)</f>
        <v>#DIV/0!</v>
      </c>
      <c r="ER81" s="76" t="e">
        <f>DU81*100/('кол-во часов'!Q78*18)</f>
        <v>#DIV/0!</v>
      </c>
      <c r="ES81" s="76" t="e">
        <f>DV81*100/('кол-во часов'!R78*18)</f>
        <v>#DIV/0!</v>
      </c>
      <c r="ET81" s="76">
        <f>DW81*100/('кол-во часов'!S78*18)</f>
        <v>0</v>
      </c>
      <c r="EU81" s="76">
        <f>DX81*100/('кол-во часов'!T78*18)</f>
        <v>0</v>
      </c>
      <c r="EV81" s="76">
        <f>DY81*100/('кол-во часов'!U78*18)</f>
        <v>0</v>
      </c>
      <c r="EW81" s="76" t="e">
        <f>DZ81*100/('кол-во часов'!V78*18)</f>
        <v>#DIV/0!</v>
      </c>
      <c r="EX81" s="76">
        <f>EA81*100/('кол-во часов'!W78*18)</f>
        <v>0</v>
      </c>
      <c r="EY81" s="76">
        <f>EB81*100/('кол-во часов'!X78*18)</f>
        <v>0</v>
      </c>
    </row>
    <row r="82" spans="1:155" ht="18" customHeight="1" x14ac:dyDescent="0.25">
      <c r="A82" s="7"/>
      <c r="B82" s="2"/>
      <c r="D82" s="51" t="s">
        <v>134</v>
      </c>
      <c r="E82" s="21" t="s">
        <v>14</v>
      </c>
      <c r="F82" s="20"/>
      <c r="G82" s="20"/>
      <c r="H82" s="20"/>
      <c r="I82" s="20"/>
      <c r="J82" s="20"/>
      <c r="K82" s="20"/>
      <c r="L82" s="21" t="s">
        <v>22</v>
      </c>
      <c r="M82" s="20"/>
      <c r="N82" s="20"/>
      <c r="O82" s="20"/>
      <c r="P82" s="20"/>
      <c r="Q82" s="20"/>
      <c r="R82" s="21" t="s">
        <v>16</v>
      </c>
      <c r="S82" s="20"/>
      <c r="T82" s="20"/>
      <c r="U82" s="20"/>
      <c r="V82" s="20"/>
      <c r="W82" s="21" t="s">
        <v>26</v>
      </c>
      <c r="X82" s="20"/>
      <c r="Y82" s="20"/>
      <c r="Z82" s="20"/>
      <c r="AA82" s="21" t="s">
        <v>20</v>
      </c>
      <c r="AB82" s="20"/>
      <c r="AC82" s="20"/>
      <c r="AD82" s="20"/>
      <c r="AE82" s="20"/>
      <c r="AF82" s="20"/>
      <c r="AG82" s="20"/>
      <c r="AH82" s="21" t="s">
        <v>12</v>
      </c>
      <c r="AI82" s="20"/>
      <c r="AJ82" s="20"/>
      <c r="AK82" s="20"/>
      <c r="AL82" s="20"/>
      <c r="AM82" s="21" t="s">
        <v>14</v>
      </c>
      <c r="AN82" s="20"/>
      <c r="AO82" s="21" t="s">
        <v>26</v>
      </c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1"/>
      <c r="BA82" s="21" t="s">
        <v>26</v>
      </c>
      <c r="BB82" s="20"/>
      <c r="BC82" s="20"/>
      <c r="BD82" s="20"/>
      <c r="BE82" s="20"/>
      <c r="BF82" s="21" t="s">
        <v>24</v>
      </c>
      <c r="BG82" s="21" t="s">
        <v>16</v>
      </c>
      <c r="BH82" s="20"/>
      <c r="BI82" s="20"/>
      <c r="BJ82" s="21" t="s">
        <v>12</v>
      </c>
      <c r="BK82" s="21" t="s">
        <v>20</v>
      </c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43"/>
      <c r="CA82" s="20"/>
      <c r="CB82" s="20"/>
      <c r="CC82" s="64" t="s">
        <v>26</v>
      </c>
      <c r="CD82" s="21"/>
      <c r="CE82" s="31" t="s">
        <v>14</v>
      </c>
      <c r="CF82" s="21" t="s">
        <v>12</v>
      </c>
      <c r="CG82" s="20"/>
      <c r="CH82" s="20"/>
      <c r="CI82" s="21" t="s">
        <v>22</v>
      </c>
      <c r="CJ82" s="20"/>
      <c r="CK82" s="20"/>
      <c r="CL82" s="31" t="s">
        <v>87</v>
      </c>
      <c r="CM82" s="20"/>
      <c r="CN82" s="20"/>
      <c r="CO82" s="20"/>
      <c r="CP82" s="21" t="s">
        <v>26</v>
      </c>
      <c r="CQ82" s="20"/>
      <c r="CR82" s="31" t="s">
        <v>87</v>
      </c>
      <c r="CS82" s="64" t="s">
        <v>17</v>
      </c>
      <c r="CT82" s="20"/>
      <c r="CU82" s="43" t="s">
        <v>15</v>
      </c>
      <c r="CV82" s="21" t="s">
        <v>23</v>
      </c>
      <c r="CW82" s="21" t="s">
        <v>16</v>
      </c>
      <c r="CX82" s="20"/>
      <c r="CY82" s="21" t="s">
        <v>14</v>
      </c>
      <c r="CZ82" s="21" t="s">
        <v>20</v>
      </c>
      <c r="DA82" s="20"/>
      <c r="DB82" s="21" t="s">
        <v>24</v>
      </c>
      <c r="DC82" s="20"/>
      <c r="DD82" s="20"/>
      <c r="DE82" s="20"/>
      <c r="DF82" s="22">
        <f t="shared" si="69"/>
        <v>4</v>
      </c>
      <c r="DG82" s="23">
        <f t="shared" ref="DG82:DG119" si="90">COUNTIF(E82:DE82,"МАТ")</f>
        <v>1</v>
      </c>
      <c r="DH82" s="22">
        <f t="shared" si="70"/>
        <v>3</v>
      </c>
      <c r="DI82" s="22">
        <f t="shared" si="71"/>
        <v>3</v>
      </c>
      <c r="DJ82" s="22">
        <f t="shared" si="72"/>
        <v>1</v>
      </c>
      <c r="DK82" s="22">
        <f t="shared" si="73"/>
        <v>0</v>
      </c>
      <c r="DL82" s="22">
        <f t="shared" si="74"/>
        <v>0</v>
      </c>
      <c r="DM82" s="22">
        <f t="shared" si="75"/>
        <v>3</v>
      </c>
      <c r="DN82" s="22">
        <f t="shared" si="76"/>
        <v>0</v>
      </c>
      <c r="DO82" s="22">
        <f t="shared" si="77"/>
        <v>2</v>
      </c>
      <c r="DP82" s="22">
        <f t="shared" si="78"/>
        <v>1</v>
      </c>
      <c r="DQ82" s="22">
        <f t="shared" si="79"/>
        <v>2</v>
      </c>
      <c r="DR82" s="22">
        <f t="shared" si="80"/>
        <v>0</v>
      </c>
      <c r="DS82" s="22">
        <f t="shared" si="59"/>
        <v>5</v>
      </c>
      <c r="DT82" s="22">
        <f t="shared" si="81"/>
        <v>0</v>
      </c>
      <c r="DU82" s="22">
        <f t="shared" si="82"/>
        <v>0</v>
      </c>
      <c r="DV82" s="22">
        <f t="shared" si="83"/>
        <v>0</v>
      </c>
      <c r="DW82" s="22">
        <f t="shared" si="84"/>
        <v>0</v>
      </c>
      <c r="DX82" s="22">
        <f t="shared" si="85"/>
        <v>0</v>
      </c>
      <c r="DY82" s="22">
        <f t="shared" si="86"/>
        <v>0</v>
      </c>
      <c r="DZ82" s="22">
        <f t="shared" si="87"/>
        <v>0</v>
      </c>
      <c r="EA82" s="22">
        <f t="shared" si="88"/>
        <v>0</v>
      </c>
      <c r="EB82" s="22">
        <f t="shared" si="89"/>
        <v>0</v>
      </c>
      <c r="EC82" s="24">
        <f>DF82*100/('кол-во часов'!B79*18)</f>
        <v>5.5555555555555554</v>
      </c>
      <c r="ED82" s="24" t="e">
        <f>DG82*100/('кол-во часов'!C79*18)</f>
        <v>#DIV/0!</v>
      </c>
      <c r="EE82" s="24">
        <f>DH82*100/('кол-во часов'!D79*17)</f>
        <v>5.882352941176471</v>
      </c>
      <c r="EF82" s="24">
        <f>DI82*100/('кол-во часов'!E79*18)</f>
        <v>8.3333333333333339</v>
      </c>
      <c r="EG82" s="24">
        <f>DJ82*100/('кол-во часов'!F79*18)</f>
        <v>5.5555555555555554</v>
      </c>
      <c r="EH82" s="24" t="e">
        <f>DK82*100/('кол-во часов'!G79*18)</f>
        <v>#DIV/0!</v>
      </c>
      <c r="EI82" s="24" t="e">
        <f>DL82*100/('кол-во часов'!H79*18)</f>
        <v>#DIV/0!</v>
      </c>
      <c r="EJ82" s="24">
        <f>DM82*100/('кол-во часов'!I79*18)</f>
        <v>16.666666666666668</v>
      </c>
      <c r="EK82" s="24">
        <f>DN82*100/('кол-во часов'!J79*18)</f>
        <v>0</v>
      </c>
      <c r="EL82" s="24">
        <f>DO82*100/('кол-во часов'!K79*18)</f>
        <v>5.5555555555555554</v>
      </c>
      <c r="EM82" s="24">
        <f>DP82*100/('кол-во часов'!L79*18)</f>
        <v>5.5555555555555554</v>
      </c>
      <c r="EN82" s="24">
        <f>DQ82*100/('кол-во часов'!M79*18)</f>
        <v>5.5555555555555554</v>
      </c>
      <c r="EO82" s="24" t="e">
        <f>DR82*100/('кол-во часов'!N79*18)</f>
        <v>#DIV/0!</v>
      </c>
      <c r="EP82" s="24">
        <f>DS82*100/('кол-во часов'!O79*18)</f>
        <v>9.2592592592592595</v>
      </c>
      <c r="EQ82" s="24" t="e">
        <f>DT82*100/('кол-во часов'!P79*18)</f>
        <v>#DIV/0!</v>
      </c>
      <c r="ER82" s="24" t="e">
        <f>DU82*100/('кол-во часов'!Q79*18)</f>
        <v>#DIV/0!</v>
      </c>
      <c r="ES82" s="24" t="e">
        <f>DV82*100/('кол-во часов'!R79*18)</f>
        <v>#DIV/0!</v>
      </c>
      <c r="ET82" s="24">
        <f>DW82*100/('кол-во часов'!S79*18)</f>
        <v>0</v>
      </c>
      <c r="EU82" s="24">
        <f>DX82*100/('кол-во часов'!T79*18)</f>
        <v>0</v>
      </c>
      <c r="EV82" s="24">
        <f>DY82*100/('кол-во часов'!U79*18)</f>
        <v>0</v>
      </c>
      <c r="EW82" s="24" t="e">
        <f>DZ82*100/('кол-во часов'!V79*18)</f>
        <v>#DIV/0!</v>
      </c>
      <c r="EX82" s="24">
        <f>EA82*100/('кол-во часов'!W79*18)</f>
        <v>0</v>
      </c>
      <c r="EY82" s="24">
        <f>EB82*100/('кол-во часов'!X79*18)</f>
        <v>0</v>
      </c>
    </row>
    <row r="83" spans="1:155" ht="18" customHeight="1" x14ac:dyDescent="0.25">
      <c r="A83" s="7"/>
      <c r="B83" s="2"/>
      <c r="D83" s="51" t="s">
        <v>135</v>
      </c>
      <c r="E83" s="21" t="s">
        <v>14</v>
      </c>
      <c r="F83" s="20"/>
      <c r="G83" s="20"/>
      <c r="H83" s="20"/>
      <c r="I83" s="20"/>
      <c r="J83" s="20"/>
      <c r="K83" s="20"/>
      <c r="L83" s="21" t="s">
        <v>22</v>
      </c>
      <c r="M83" s="20"/>
      <c r="N83" s="20"/>
      <c r="O83" s="21" t="s">
        <v>16</v>
      </c>
      <c r="P83" s="20"/>
      <c r="Q83" s="20"/>
      <c r="R83" s="20"/>
      <c r="S83" s="20"/>
      <c r="T83" s="20"/>
      <c r="U83" s="21" t="s">
        <v>26</v>
      </c>
      <c r="V83" s="20"/>
      <c r="W83" s="20"/>
      <c r="X83" s="21" t="s">
        <v>20</v>
      </c>
      <c r="Y83" s="20"/>
      <c r="Z83" s="20"/>
      <c r="AA83" s="20"/>
      <c r="AB83" s="20"/>
      <c r="AC83" s="20"/>
      <c r="AD83" s="20"/>
      <c r="AE83" s="20"/>
      <c r="AF83" s="20"/>
      <c r="AG83" s="20"/>
      <c r="AH83" s="21" t="s">
        <v>12</v>
      </c>
      <c r="AI83" s="20"/>
      <c r="AJ83" s="20"/>
      <c r="AK83" s="20"/>
      <c r="AL83" s="21" t="s">
        <v>14</v>
      </c>
      <c r="AM83" s="21" t="s">
        <v>26</v>
      </c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1" t="s">
        <v>26</v>
      </c>
      <c r="AZ83" s="20"/>
      <c r="BA83" s="21"/>
      <c r="BB83" s="20"/>
      <c r="BC83" s="20"/>
      <c r="BD83" s="21" t="s">
        <v>16</v>
      </c>
      <c r="BE83" s="21" t="s">
        <v>24</v>
      </c>
      <c r="BF83" s="20"/>
      <c r="BG83" s="21" t="s">
        <v>20</v>
      </c>
      <c r="BH83" s="20"/>
      <c r="BI83" s="20"/>
      <c r="BJ83" s="21" t="s">
        <v>12</v>
      </c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43"/>
      <c r="CA83" s="20"/>
      <c r="CB83" s="21"/>
      <c r="CC83" s="21" t="s">
        <v>26</v>
      </c>
      <c r="CD83" s="20"/>
      <c r="CE83" s="31" t="s">
        <v>14</v>
      </c>
      <c r="CF83" s="21" t="s">
        <v>12</v>
      </c>
      <c r="CG83" s="20"/>
      <c r="CH83" s="20"/>
      <c r="CI83" s="21" t="s">
        <v>22</v>
      </c>
      <c r="CJ83" s="20"/>
      <c r="CK83" s="21" t="s">
        <v>17</v>
      </c>
      <c r="CL83" s="31" t="s">
        <v>87</v>
      </c>
      <c r="CM83" s="20"/>
      <c r="CN83" s="20"/>
      <c r="CO83" s="20"/>
      <c r="CP83" s="20"/>
      <c r="CQ83" s="21" t="s">
        <v>16</v>
      </c>
      <c r="CR83" s="31" t="s">
        <v>87</v>
      </c>
      <c r="CS83" s="64" t="s">
        <v>26</v>
      </c>
      <c r="CT83" s="20"/>
      <c r="CU83" s="43" t="s">
        <v>15</v>
      </c>
      <c r="CV83" s="20"/>
      <c r="CW83" s="21" t="s">
        <v>23</v>
      </c>
      <c r="CX83" s="20"/>
      <c r="CY83" s="21" t="s">
        <v>24</v>
      </c>
      <c r="CZ83" s="21" t="s">
        <v>14</v>
      </c>
      <c r="DA83" s="20"/>
      <c r="DB83" s="20"/>
      <c r="DC83" s="21" t="s">
        <v>20</v>
      </c>
      <c r="DD83" s="20"/>
      <c r="DE83" s="20"/>
      <c r="DF83" s="22">
        <f t="shared" si="69"/>
        <v>4</v>
      </c>
      <c r="DG83" s="23">
        <f t="shared" si="90"/>
        <v>1</v>
      </c>
      <c r="DH83" s="22">
        <f t="shared" si="70"/>
        <v>3</v>
      </c>
      <c r="DI83" s="22">
        <f t="shared" si="71"/>
        <v>3</v>
      </c>
      <c r="DJ83" s="22">
        <f t="shared" si="72"/>
        <v>1</v>
      </c>
      <c r="DK83" s="22">
        <f t="shared" si="73"/>
        <v>0</v>
      </c>
      <c r="DL83" s="22">
        <f t="shared" si="74"/>
        <v>0</v>
      </c>
      <c r="DM83" s="22">
        <f t="shared" si="75"/>
        <v>3</v>
      </c>
      <c r="DN83" s="22">
        <f t="shared" si="76"/>
        <v>0</v>
      </c>
      <c r="DO83" s="22">
        <f t="shared" si="77"/>
        <v>2</v>
      </c>
      <c r="DP83" s="22">
        <f t="shared" si="78"/>
        <v>1</v>
      </c>
      <c r="DQ83" s="22">
        <f t="shared" si="79"/>
        <v>2</v>
      </c>
      <c r="DR83" s="22">
        <f t="shared" si="80"/>
        <v>0</v>
      </c>
      <c r="DS83" s="22">
        <f t="shared" si="59"/>
        <v>5</v>
      </c>
      <c r="DT83" s="22">
        <f t="shared" si="81"/>
        <v>0</v>
      </c>
      <c r="DU83" s="22">
        <f t="shared" si="82"/>
        <v>0</v>
      </c>
      <c r="DV83" s="22">
        <f t="shared" si="83"/>
        <v>0</v>
      </c>
      <c r="DW83" s="22">
        <f t="shared" si="84"/>
        <v>0</v>
      </c>
      <c r="DX83" s="22">
        <f t="shared" si="85"/>
        <v>0</v>
      </c>
      <c r="DY83" s="22">
        <f t="shared" si="86"/>
        <v>0</v>
      </c>
      <c r="DZ83" s="22">
        <f t="shared" si="87"/>
        <v>0</v>
      </c>
      <c r="EA83" s="22">
        <f t="shared" si="88"/>
        <v>0</v>
      </c>
      <c r="EB83" s="22">
        <f t="shared" si="89"/>
        <v>0</v>
      </c>
      <c r="EC83" s="24">
        <f>DF83*100/('кол-во часов'!B80*18)</f>
        <v>5.5555555555555554</v>
      </c>
      <c r="ED83" s="24" t="e">
        <f>DG83*100/('кол-во часов'!C80*18)</f>
        <v>#DIV/0!</v>
      </c>
      <c r="EE83" s="24">
        <f>DH83*100/('кол-во часов'!D80*17)</f>
        <v>5.882352941176471</v>
      </c>
      <c r="EF83" s="24">
        <f>DI83*100/('кол-во часов'!E80*18)</f>
        <v>8.3333333333333339</v>
      </c>
      <c r="EG83" s="24">
        <f>DJ83*100/('кол-во часов'!F80*18)</f>
        <v>5.5555555555555554</v>
      </c>
      <c r="EH83" s="24" t="e">
        <f>DK83*100/('кол-во часов'!G80*18)</f>
        <v>#DIV/0!</v>
      </c>
      <c r="EI83" s="24" t="e">
        <f>DL83*100/('кол-во часов'!H80*18)</f>
        <v>#DIV/0!</v>
      </c>
      <c r="EJ83" s="24">
        <f>DM83*100/('кол-во часов'!I80*18)</f>
        <v>16.666666666666668</v>
      </c>
      <c r="EK83" s="24">
        <f>DN83*100/('кол-во часов'!J80*18)</f>
        <v>0</v>
      </c>
      <c r="EL83" s="24">
        <f>DO83*100/('кол-во часов'!K80*18)</f>
        <v>5.5555555555555554</v>
      </c>
      <c r="EM83" s="24">
        <f>DP83*100/('кол-во часов'!L80*18)</f>
        <v>5.5555555555555554</v>
      </c>
      <c r="EN83" s="24">
        <f>DQ83*100/('кол-во часов'!M80*18)</f>
        <v>5.5555555555555554</v>
      </c>
      <c r="EO83" s="24" t="e">
        <f>DR83*100/('кол-во часов'!N80*18)</f>
        <v>#DIV/0!</v>
      </c>
      <c r="EP83" s="24">
        <f>DS83*100/('кол-во часов'!O80*18)</f>
        <v>9.2592592592592595</v>
      </c>
      <c r="EQ83" s="24" t="e">
        <f>DT83*100/('кол-во часов'!P80*18)</f>
        <v>#DIV/0!</v>
      </c>
      <c r="ER83" s="24" t="e">
        <f>DU83*100/('кол-во часов'!Q80*18)</f>
        <v>#DIV/0!</v>
      </c>
      <c r="ES83" s="24" t="e">
        <f>DV83*100/('кол-во часов'!R80*18)</f>
        <v>#DIV/0!</v>
      </c>
      <c r="ET83" s="24">
        <f>DW83*100/('кол-во часов'!S80*18)</f>
        <v>0</v>
      </c>
      <c r="EU83" s="24">
        <f>DX83*100/('кол-во часов'!T80*18)</f>
        <v>0</v>
      </c>
      <c r="EV83" s="24">
        <f>DY83*100/('кол-во часов'!U80*18)</f>
        <v>0</v>
      </c>
      <c r="EW83" s="24" t="e">
        <f>DZ83*100/('кол-во часов'!V80*18)</f>
        <v>#DIV/0!</v>
      </c>
      <c r="EX83" s="24">
        <f>EA83*100/('кол-во часов'!W80*18)</f>
        <v>0</v>
      </c>
      <c r="EY83" s="24">
        <f>EB83*100/('кол-во часов'!X80*18)</f>
        <v>0</v>
      </c>
    </row>
    <row r="84" spans="1:155" ht="18" customHeight="1" x14ac:dyDescent="0.25">
      <c r="A84" s="7"/>
      <c r="B84" s="2"/>
      <c r="D84" s="51" t="s">
        <v>136</v>
      </c>
      <c r="E84" s="20"/>
      <c r="F84" s="21" t="s">
        <v>14</v>
      </c>
      <c r="G84" s="20"/>
      <c r="H84" s="20"/>
      <c r="I84" s="20"/>
      <c r="J84" s="20"/>
      <c r="K84" s="20"/>
      <c r="L84" s="21" t="s">
        <v>22</v>
      </c>
      <c r="M84" s="20"/>
      <c r="N84" s="20"/>
      <c r="O84" s="21" t="s">
        <v>16</v>
      </c>
      <c r="P84" s="20"/>
      <c r="Q84" s="20"/>
      <c r="R84" s="20"/>
      <c r="S84" s="20"/>
      <c r="T84" s="20"/>
      <c r="U84" s="20"/>
      <c r="V84" s="21" t="s">
        <v>26</v>
      </c>
      <c r="W84" s="20"/>
      <c r="X84" s="20"/>
      <c r="Y84" s="20"/>
      <c r="Z84" s="20"/>
      <c r="AA84" s="20"/>
      <c r="AB84" s="20"/>
      <c r="AC84" s="21" t="s">
        <v>20</v>
      </c>
      <c r="AD84" s="20"/>
      <c r="AE84" s="20"/>
      <c r="AF84" s="20"/>
      <c r="AG84" s="20"/>
      <c r="AH84" s="21" t="s">
        <v>12</v>
      </c>
      <c r="AI84" s="20"/>
      <c r="AJ84" s="20"/>
      <c r="AK84" s="20"/>
      <c r="AL84" s="20"/>
      <c r="AM84" s="21" t="s">
        <v>14</v>
      </c>
      <c r="AN84" s="21" t="s">
        <v>26</v>
      </c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1" t="s">
        <v>26</v>
      </c>
      <c r="BA84" s="20"/>
      <c r="BB84" s="20"/>
      <c r="BC84" s="20"/>
      <c r="BD84" s="21" t="s">
        <v>16</v>
      </c>
      <c r="BE84" s="20"/>
      <c r="BF84" s="21" t="s">
        <v>24</v>
      </c>
      <c r="BG84" s="20"/>
      <c r="BH84" s="20"/>
      <c r="BI84" s="20"/>
      <c r="BJ84" s="21" t="s">
        <v>12</v>
      </c>
      <c r="BK84" s="20"/>
      <c r="BL84" s="20"/>
      <c r="BM84" s="21" t="s">
        <v>20</v>
      </c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43"/>
      <c r="CA84" s="20"/>
      <c r="CB84" s="20"/>
      <c r="CC84" s="64" t="s">
        <v>26</v>
      </c>
      <c r="CD84" s="21"/>
      <c r="CE84" s="31" t="s">
        <v>14</v>
      </c>
      <c r="CF84" s="21" t="s">
        <v>22</v>
      </c>
      <c r="CG84" s="21" t="s">
        <v>12</v>
      </c>
      <c r="CH84" s="20"/>
      <c r="CI84" s="20"/>
      <c r="CJ84" s="20"/>
      <c r="CK84" s="20"/>
      <c r="CL84" s="31" t="s">
        <v>87</v>
      </c>
      <c r="CM84" s="20"/>
      <c r="CN84" s="20"/>
      <c r="CO84" s="21" t="s">
        <v>26</v>
      </c>
      <c r="CP84" s="20"/>
      <c r="CQ84" s="21" t="s">
        <v>16</v>
      </c>
      <c r="CR84" s="31" t="s">
        <v>87</v>
      </c>
      <c r="CS84" s="64" t="s">
        <v>17</v>
      </c>
      <c r="CT84" s="20"/>
      <c r="CU84" s="43" t="s">
        <v>15</v>
      </c>
      <c r="CV84" s="20"/>
      <c r="CW84" s="21" t="s">
        <v>23</v>
      </c>
      <c r="CX84" s="20"/>
      <c r="CY84" s="21" t="s">
        <v>24</v>
      </c>
      <c r="CZ84" s="21" t="s">
        <v>14</v>
      </c>
      <c r="DA84" s="20"/>
      <c r="DB84" s="21" t="s">
        <v>20</v>
      </c>
      <c r="DC84" s="20"/>
      <c r="DD84" s="20"/>
      <c r="DE84" s="20"/>
      <c r="DF84" s="22">
        <f t="shared" si="69"/>
        <v>4</v>
      </c>
      <c r="DG84" s="23">
        <f t="shared" si="90"/>
        <v>1</v>
      </c>
      <c r="DH84" s="22">
        <f t="shared" si="70"/>
        <v>3</v>
      </c>
      <c r="DI84" s="22">
        <f t="shared" si="71"/>
        <v>3</v>
      </c>
      <c r="DJ84" s="22">
        <f t="shared" si="72"/>
        <v>1</v>
      </c>
      <c r="DK84" s="22">
        <f t="shared" si="73"/>
        <v>0</v>
      </c>
      <c r="DL84" s="22">
        <f t="shared" si="74"/>
        <v>0</v>
      </c>
      <c r="DM84" s="22">
        <f t="shared" si="75"/>
        <v>3</v>
      </c>
      <c r="DN84" s="22">
        <f t="shared" si="76"/>
        <v>0</v>
      </c>
      <c r="DO84" s="22">
        <f t="shared" si="77"/>
        <v>2</v>
      </c>
      <c r="DP84" s="22">
        <f t="shared" si="78"/>
        <v>1</v>
      </c>
      <c r="DQ84" s="22">
        <f t="shared" si="79"/>
        <v>2</v>
      </c>
      <c r="DR84" s="22">
        <f t="shared" si="80"/>
        <v>0</v>
      </c>
      <c r="DS84" s="22">
        <f t="shared" si="59"/>
        <v>5</v>
      </c>
      <c r="DT84" s="22">
        <f t="shared" si="81"/>
        <v>0</v>
      </c>
      <c r="DU84" s="22">
        <f t="shared" si="82"/>
        <v>0</v>
      </c>
      <c r="DV84" s="22">
        <f t="shared" si="83"/>
        <v>0</v>
      </c>
      <c r="DW84" s="22">
        <f t="shared" si="84"/>
        <v>0</v>
      </c>
      <c r="DX84" s="22">
        <f t="shared" si="85"/>
        <v>0</v>
      </c>
      <c r="DY84" s="22">
        <f t="shared" si="86"/>
        <v>0</v>
      </c>
      <c r="DZ84" s="22">
        <f t="shared" si="87"/>
        <v>0</v>
      </c>
      <c r="EA84" s="22">
        <f t="shared" si="88"/>
        <v>0</v>
      </c>
      <c r="EB84" s="22">
        <f t="shared" si="89"/>
        <v>0</v>
      </c>
      <c r="EC84" s="24">
        <f>DF84*100/('кол-во часов'!B81*18)</f>
        <v>5.5555555555555554</v>
      </c>
      <c r="ED84" s="24" t="e">
        <f>DG84*100/('кол-во часов'!C81*18)</f>
        <v>#DIV/0!</v>
      </c>
      <c r="EE84" s="24">
        <f>DH84*100/('кол-во часов'!D81*17)</f>
        <v>5.882352941176471</v>
      </c>
      <c r="EF84" s="24">
        <f>DI84*100/('кол-во часов'!E81*18)</f>
        <v>8.3333333333333339</v>
      </c>
      <c r="EG84" s="24">
        <f>DJ84*100/('кол-во часов'!F81*18)</f>
        <v>5.5555555555555554</v>
      </c>
      <c r="EH84" s="24" t="e">
        <f>DK84*100/('кол-во часов'!G81*18)</f>
        <v>#DIV/0!</v>
      </c>
      <c r="EI84" s="24" t="e">
        <f>DL84*100/('кол-во часов'!H81*18)</f>
        <v>#DIV/0!</v>
      </c>
      <c r="EJ84" s="24">
        <f>DM84*100/('кол-во часов'!I81*18)</f>
        <v>16.666666666666668</v>
      </c>
      <c r="EK84" s="24">
        <f>DN84*100/('кол-во часов'!J81*18)</f>
        <v>0</v>
      </c>
      <c r="EL84" s="24">
        <f>DO84*100/('кол-во часов'!K81*18)</f>
        <v>5.5555555555555554</v>
      </c>
      <c r="EM84" s="24">
        <f>DP84*100/('кол-во часов'!L81*18)</f>
        <v>5.5555555555555554</v>
      </c>
      <c r="EN84" s="24">
        <f>DQ84*100/('кол-во часов'!M81*18)</f>
        <v>5.5555555555555554</v>
      </c>
      <c r="EO84" s="24" t="e">
        <f>DR84*100/('кол-во часов'!N81*18)</f>
        <v>#DIV/0!</v>
      </c>
      <c r="EP84" s="24">
        <f>DS84*100/('кол-во часов'!O81*18)</f>
        <v>9.2592592592592595</v>
      </c>
      <c r="EQ84" s="24" t="e">
        <f>DT84*100/('кол-во часов'!P81*18)</f>
        <v>#DIV/0!</v>
      </c>
      <c r="ER84" s="24" t="e">
        <f>DU84*100/('кол-во часов'!Q81*18)</f>
        <v>#DIV/0!</v>
      </c>
      <c r="ES84" s="24" t="e">
        <f>DV84*100/('кол-во часов'!R81*18)</f>
        <v>#DIV/0!</v>
      </c>
      <c r="ET84" s="24">
        <f>DW84*100/('кол-во часов'!S81*18)</f>
        <v>0</v>
      </c>
      <c r="EU84" s="24">
        <f>DX84*100/('кол-во часов'!T81*18)</f>
        <v>0</v>
      </c>
      <c r="EV84" s="24">
        <f>DY84*100/('кол-во часов'!U81*18)</f>
        <v>0</v>
      </c>
      <c r="EW84" s="24" t="e">
        <f>DZ84*100/('кол-во часов'!V81*18)</f>
        <v>#DIV/0!</v>
      </c>
      <c r="EX84" s="24">
        <f>EA84*100/('кол-во часов'!W81*18)</f>
        <v>0</v>
      </c>
      <c r="EY84" s="24">
        <f>EB84*100/('кол-во часов'!X81*18)</f>
        <v>0</v>
      </c>
    </row>
    <row r="85" spans="1:155" ht="18" customHeight="1" x14ac:dyDescent="0.25">
      <c r="A85" s="7"/>
      <c r="B85" s="2"/>
      <c r="D85" s="51" t="s">
        <v>137</v>
      </c>
      <c r="E85" s="20"/>
      <c r="F85" s="21" t="s">
        <v>14</v>
      </c>
      <c r="G85" s="20"/>
      <c r="H85" s="20"/>
      <c r="I85" s="20"/>
      <c r="J85" s="20"/>
      <c r="K85" s="20"/>
      <c r="L85" s="20"/>
      <c r="M85" s="20"/>
      <c r="N85" s="21" t="s">
        <v>22</v>
      </c>
      <c r="O85" s="21" t="s">
        <v>16</v>
      </c>
      <c r="P85" s="20"/>
      <c r="Q85" s="20"/>
      <c r="R85" s="20"/>
      <c r="S85" s="20"/>
      <c r="T85" s="20"/>
      <c r="U85" s="20"/>
      <c r="V85" s="21" t="s">
        <v>26</v>
      </c>
      <c r="W85" s="20"/>
      <c r="X85" s="20"/>
      <c r="Y85" s="20"/>
      <c r="Z85" s="20"/>
      <c r="AA85" s="20"/>
      <c r="AB85" s="20"/>
      <c r="AC85" s="21" t="s">
        <v>20</v>
      </c>
      <c r="AD85" s="20"/>
      <c r="AE85" s="20"/>
      <c r="AF85" s="20"/>
      <c r="AG85" s="21" t="s">
        <v>12</v>
      </c>
      <c r="AH85" s="20"/>
      <c r="AI85" s="20"/>
      <c r="AJ85" s="20"/>
      <c r="AK85" s="20"/>
      <c r="AL85" s="20"/>
      <c r="AM85" s="21" t="s">
        <v>14</v>
      </c>
      <c r="AN85" s="21" t="s">
        <v>26</v>
      </c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1" t="s">
        <v>26</v>
      </c>
      <c r="BA85" s="20"/>
      <c r="BB85" s="20"/>
      <c r="BC85" s="20"/>
      <c r="BD85" s="21" t="s">
        <v>16</v>
      </c>
      <c r="BE85" s="21"/>
      <c r="BF85" s="20"/>
      <c r="BG85" s="21" t="s">
        <v>24</v>
      </c>
      <c r="BH85" s="20"/>
      <c r="BI85" s="20"/>
      <c r="BJ85" s="21" t="s">
        <v>12</v>
      </c>
      <c r="BK85" s="20"/>
      <c r="BL85" s="20"/>
      <c r="BM85" s="21" t="s">
        <v>20</v>
      </c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43"/>
      <c r="CA85" s="20"/>
      <c r="CB85" s="20"/>
      <c r="CC85" s="64" t="s">
        <v>26</v>
      </c>
      <c r="CD85" s="21"/>
      <c r="CE85" s="31" t="s">
        <v>14</v>
      </c>
      <c r="CF85" s="21" t="s">
        <v>12</v>
      </c>
      <c r="CG85" s="20"/>
      <c r="CH85" s="20"/>
      <c r="CI85" s="21" t="s">
        <v>22</v>
      </c>
      <c r="CJ85" s="20"/>
      <c r="CK85" s="21" t="s">
        <v>17</v>
      </c>
      <c r="CL85" s="31" t="s">
        <v>87</v>
      </c>
      <c r="CM85" s="20"/>
      <c r="CN85" s="20"/>
      <c r="CO85" s="21" t="s">
        <v>26</v>
      </c>
      <c r="CP85" s="20"/>
      <c r="CQ85" s="21" t="s">
        <v>16</v>
      </c>
      <c r="CR85" s="31" t="s">
        <v>87</v>
      </c>
      <c r="CS85" s="20"/>
      <c r="CT85" s="20"/>
      <c r="CU85" s="43" t="s">
        <v>15</v>
      </c>
      <c r="CV85" s="20"/>
      <c r="CW85" s="21" t="s">
        <v>23</v>
      </c>
      <c r="CX85" s="20"/>
      <c r="CY85" s="21" t="s">
        <v>14</v>
      </c>
      <c r="CZ85" s="21"/>
      <c r="DA85" s="21" t="s">
        <v>24</v>
      </c>
      <c r="DB85" s="21" t="s">
        <v>20</v>
      </c>
      <c r="DC85" s="20"/>
      <c r="DD85" s="20"/>
      <c r="DE85" s="20"/>
      <c r="DF85" s="22">
        <f t="shared" si="69"/>
        <v>4</v>
      </c>
      <c r="DG85" s="23">
        <f t="shared" si="90"/>
        <v>1</v>
      </c>
      <c r="DH85" s="22">
        <f t="shared" si="70"/>
        <v>3</v>
      </c>
      <c r="DI85" s="22">
        <f t="shared" si="71"/>
        <v>3</v>
      </c>
      <c r="DJ85" s="22">
        <f t="shared" si="72"/>
        <v>1</v>
      </c>
      <c r="DK85" s="22">
        <f t="shared" si="73"/>
        <v>0</v>
      </c>
      <c r="DL85" s="22">
        <f t="shared" si="74"/>
        <v>0</v>
      </c>
      <c r="DM85" s="22">
        <f t="shared" si="75"/>
        <v>3</v>
      </c>
      <c r="DN85" s="22">
        <f t="shared" si="76"/>
        <v>0</v>
      </c>
      <c r="DO85" s="22">
        <f t="shared" si="77"/>
        <v>2</v>
      </c>
      <c r="DP85" s="22">
        <f t="shared" si="78"/>
        <v>1</v>
      </c>
      <c r="DQ85" s="22">
        <f t="shared" si="79"/>
        <v>2</v>
      </c>
      <c r="DR85" s="22">
        <f t="shared" si="80"/>
        <v>0</v>
      </c>
      <c r="DS85" s="22">
        <f t="shared" si="59"/>
        <v>5</v>
      </c>
      <c r="DT85" s="22">
        <f t="shared" si="81"/>
        <v>0</v>
      </c>
      <c r="DU85" s="22">
        <f t="shared" si="82"/>
        <v>0</v>
      </c>
      <c r="DV85" s="22">
        <f t="shared" si="83"/>
        <v>0</v>
      </c>
      <c r="DW85" s="22">
        <f t="shared" si="84"/>
        <v>0</v>
      </c>
      <c r="DX85" s="22">
        <f t="shared" si="85"/>
        <v>0</v>
      </c>
      <c r="DY85" s="22">
        <f t="shared" si="86"/>
        <v>0</v>
      </c>
      <c r="DZ85" s="22">
        <f t="shared" si="87"/>
        <v>0</v>
      </c>
      <c r="EA85" s="22">
        <f t="shared" si="88"/>
        <v>0</v>
      </c>
      <c r="EB85" s="22">
        <f t="shared" si="89"/>
        <v>0</v>
      </c>
      <c r="EC85" s="24">
        <f>DF85*100/('кол-во часов'!B82*18)</f>
        <v>5.5555555555555554</v>
      </c>
      <c r="ED85" s="24" t="e">
        <f>DG85*100/('кол-во часов'!C82*18)</f>
        <v>#DIV/0!</v>
      </c>
      <c r="EE85" s="24">
        <f>DH85*100/('кол-во часов'!D82*17)</f>
        <v>5.882352941176471</v>
      </c>
      <c r="EF85" s="24">
        <f>DI85*100/('кол-во часов'!E82*18)</f>
        <v>8.3333333333333339</v>
      </c>
      <c r="EG85" s="24">
        <f>DJ85*100/('кол-во часов'!F82*18)</f>
        <v>5.5555555555555554</v>
      </c>
      <c r="EH85" s="24" t="e">
        <f>DK85*100/('кол-во часов'!G82*18)</f>
        <v>#DIV/0!</v>
      </c>
      <c r="EI85" s="24" t="e">
        <f>DL85*100/('кол-во часов'!H82*18)</f>
        <v>#DIV/0!</v>
      </c>
      <c r="EJ85" s="24">
        <f>DM85*100/('кол-во часов'!I82*18)</f>
        <v>16.666666666666668</v>
      </c>
      <c r="EK85" s="24">
        <f>DN85*100/('кол-во часов'!J82*18)</f>
        <v>0</v>
      </c>
      <c r="EL85" s="24">
        <f>DO85*100/('кол-во часов'!K82*18)</f>
        <v>5.5555555555555554</v>
      </c>
      <c r="EM85" s="24">
        <f>DP85*100/('кол-во часов'!L82*18)</f>
        <v>5.5555555555555554</v>
      </c>
      <c r="EN85" s="24">
        <f>DQ85*100/('кол-во часов'!M82*18)</f>
        <v>5.5555555555555554</v>
      </c>
      <c r="EO85" s="24" t="e">
        <f>DR85*100/('кол-во часов'!N82*18)</f>
        <v>#DIV/0!</v>
      </c>
      <c r="EP85" s="24">
        <f>DS85*100/('кол-во часов'!O82*18)</f>
        <v>9.2592592592592595</v>
      </c>
      <c r="EQ85" s="24" t="e">
        <f>DT85*100/('кол-во часов'!P82*18)</f>
        <v>#DIV/0!</v>
      </c>
      <c r="ER85" s="24" t="e">
        <f>DU85*100/('кол-во часов'!Q82*18)</f>
        <v>#DIV/0!</v>
      </c>
      <c r="ES85" s="24" t="e">
        <f>DV85*100/('кол-во часов'!R82*18)</f>
        <v>#DIV/0!</v>
      </c>
      <c r="ET85" s="24">
        <f>DW85*100/('кол-во часов'!S82*18)</f>
        <v>0</v>
      </c>
      <c r="EU85" s="24">
        <f>DX85*100/('кол-во часов'!T82*18)</f>
        <v>0</v>
      </c>
      <c r="EV85" s="24">
        <f>DY85*100/('кол-во часов'!U82*18)</f>
        <v>0</v>
      </c>
      <c r="EW85" s="24" t="e">
        <f>DZ85*100/('кол-во часов'!V82*18)</f>
        <v>#DIV/0!</v>
      </c>
      <c r="EX85" s="24">
        <f>EA85*100/('кол-во часов'!W82*18)</f>
        <v>0</v>
      </c>
      <c r="EY85" s="24">
        <f>EB85*100/('кол-во часов'!X82*18)</f>
        <v>0</v>
      </c>
    </row>
    <row r="86" spans="1:155" ht="18" customHeight="1" x14ac:dyDescent="0.25">
      <c r="A86" s="7"/>
      <c r="B86" s="2"/>
      <c r="D86" s="51" t="s">
        <v>138</v>
      </c>
      <c r="E86" s="21" t="s">
        <v>14</v>
      </c>
      <c r="F86" s="20"/>
      <c r="G86" s="20"/>
      <c r="H86" s="20"/>
      <c r="I86" s="20"/>
      <c r="J86" s="20"/>
      <c r="K86" s="20"/>
      <c r="L86" s="20"/>
      <c r="M86" s="20"/>
      <c r="N86" s="21" t="s">
        <v>22</v>
      </c>
      <c r="O86" s="21" t="s">
        <v>16</v>
      </c>
      <c r="P86" s="20"/>
      <c r="Q86" s="20"/>
      <c r="R86" s="20"/>
      <c r="S86" s="20"/>
      <c r="T86" s="20"/>
      <c r="U86" s="20"/>
      <c r="V86" s="21" t="s">
        <v>26</v>
      </c>
      <c r="W86" s="20"/>
      <c r="X86" s="20"/>
      <c r="Y86" s="20"/>
      <c r="Z86" s="20"/>
      <c r="AA86" s="20"/>
      <c r="AB86" s="21" t="s">
        <v>20</v>
      </c>
      <c r="AC86" s="20"/>
      <c r="AD86" s="20"/>
      <c r="AE86" s="20"/>
      <c r="AF86" s="20"/>
      <c r="AG86" s="20"/>
      <c r="AH86" s="21" t="s">
        <v>12</v>
      </c>
      <c r="AI86" s="20"/>
      <c r="AJ86" s="20"/>
      <c r="AK86" s="20"/>
      <c r="AL86" s="21" t="s">
        <v>14</v>
      </c>
      <c r="AM86" s="20"/>
      <c r="AN86" s="21" t="s">
        <v>26</v>
      </c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1" t="s">
        <v>26</v>
      </c>
      <c r="BA86" s="20"/>
      <c r="BB86" s="20"/>
      <c r="BC86" s="20"/>
      <c r="BD86" s="21" t="s">
        <v>16</v>
      </c>
      <c r="BE86" s="20"/>
      <c r="BF86" s="21" t="s">
        <v>24</v>
      </c>
      <c r="BG86" s="21"/>
      <c r="BH86" s="20"/>
      <c r="BI86" s="20"/>
      <c r="BJ86" s="21" t="s">
        <v>12</v>
      </c>
      <c r="BK86" s="20"/>
      <c r="BL86" s="21" t="s">
        <v>20</v>
      </c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43"/>
      <c r="CA86" s="20"/>
      <c r="CB86" s="20"/>
      <c r="CC86" s="64" t="s">
        <v>26</v>
      </c>
      <c r="CD86" s="21"/>
      <c r="CE86" s="31" t="s">
        <v>14</v>
      </c>
      <c r="CF86" s="21" t="s">
        <v>12</v>
      </c>
      <c r="CG86" s="20"/>
      <c r="CH86" s="20"/>
      <c r="CI86" s="21" t="s">
        <v>22</v>
      </c>
      <c r="CJ86" s="21" t="s">
        <v>17</v>
      </c>
      <c r="CK86" s="20"/>
      <c r="CL86" s="31" t="s">
        <v>87</v>
      </c>
      <c r="CM86" s="20"/>
      <c r="CN86" s="20"/>
      <c r="CO86" s="21" t="s">
        <v>26</v>
      </c>
      <c r="CP86" s="20"/>
      <c r="CQ86" s="21" t="s">
        <v>16</v>
      </c>
      <c r="CR86" s="31" t="s">
        <v>87</v>
      </c>
      <c r="CS86" s="20"/>
      <c r="CT86" s="20"/>
      <c r="CU86" s="43" t="s">
        <v>15</v>
      </c>
      <c r="CV86" s="20"/>
      <c r="CW86" s="21" t="s">
        <v>23</v>
      </c>
      <c r="CX86" s="20"/>
      <c r="CY86" s="21" t="s">
        <v>14</v>
      </c>
      <c r="CZ86" s="20"/>
      <c r="DA86" s="21" t="s">
        <v>20</v>
      </c>
      <c r="DB86" s="21" t="s">
        <v>24</v>
      </c>
      <c r="DC86" s="20"/>
      <c r="DD86" s="20"/>
      <c r="DE86" s="20"/>
      <c r="DF86" s="22">
        <f t="shared" si="69"/>
        <v>4</v>
      </c>
      <c r="DG86" s="23">
        <f t="shared" si="90"/>
        <v>1</v>
      </c>
      <c r="DH86" s="22">
        <f t="shared" si="70"/>
        <v>3</v>
      </c>
      <c r="DI86" s="22">
        <f t="shared" si="71"/>
        <v>3</v>
      </c>
      <c r="DJ86" s="22">
        <f t="shared" si="72"/>
        <v>1</v>
      </c>
      <c r="DK86" s="22">
        <f t="shared" si="73"/>
        <v>0</v>
      </c>
      <c r="DL86" s="22">
        <f t="shared" si="74"/>
        <v>0</v>
      </c>
      <c r="DM86" s="22">
        <f t="shared" si="75"/>
        <v>3</v>
      </c>
      <c r="DN86" s="22">
        <f t="shared" si="76"/>
        <v>0</v>
      </c>
      <c r="DO86" s="22">
        <f t="shared" si="77"/>
        <v>2</v>
      </c>
      <c r="DP86" s="22">
        <f t="shared" si="78"/>
        <v>1</v>
      </c>
      <c r="DQ86" s="22">
        <f t="shared" si="79"/>
        <v>2</v>
      </c>
      <c r="DR86" s="22">
        <f t="shared" si="80"/>
        <v>0</v>
      </c>
      <c r="DS86" s="22">
        <f t="shared" si="59"/>
        <v>5</v>
      </c>
      <c r="DT86" s="22">
        <f t="shared" si="81"/>
        <v>0</v>
      </c>
      <c r="DU86" s="22">
        <f t="shared" si="82"/>
        <v>0</v>
      </c>
      <c r="DV86" s="22">
        <f t="shared" si="83"/>
        <v>0</v>
      </c>
      <c r="DW86" s="22">
        <f t="shared" si="84"/>
        <v>0</v>
      </c>
      <c r="DX86" s="22">
        <f t="shared" si="85"/>
        <v>0</v>
      </c>
      <c r="DY86" s="22">
        <f t="shared" si="86"/>
        <v>0</v>
      </c>
      <c r="DZ86" s="22">
        <f t="shared" si="87"/>
        <v>0</v>
      </c>
      <c r="EA86" s="22">
        <f t="shared" si="88"/>
        <v>0</v>
      </c>
      <c r="EB86" s="22">
        <f t="shared" si="89"/>
        <v>0</v>
      </c>
      <c r="EC86" s="24">
        <f>DF86*100/('кол-во часов'!B83*18)</f>
        <v>5.5555555555555554</v>
      </c>
      <c r="ED86" s="24" t="e">
        <f>DG86*100/('кол-во часов'!C83*18)</f>
        <v>#DIV/0!</v>
      </c>
      <c r="EE86" s="24">
        <f>DH86*100/('кол-во часов'!D83*17)</f>
        <v>5.882352941176471</v>
      </c>
      <c r="EF86" s="24">
        <f>DI86*100/('кол-во часов'!E83*18)</f>
        <v>8.3333333333333339</v>
      </c>
      <c r="EG86" s="24">
        <f>DJ86*100/('кол-во часов'!F83*18)</f>
        <v>5.5555555555555554</v>
      </c>
      <c r="EH86" s="24" t="e">
        <f>DK86*100/('кол-во часов'!G83*18)</f>
        <v>#DIV/0!</v>
      </c>
      <c r="EI86" s="24" t="e">
        <f>DL86*100/('кол-во часов'!H83*18)</f>
        <v>#DIV/0!</v>
      </c>
      <c r="EJ86" s="24">
        <f>DM86*100/('кол-во часов'!I83*18)</f>
        <v>16.666666666666668</v>
      </c>
      <c r="EK86" s="24">
        <f>DN86*100/('кол-во часов'!J83*18)</f>
        <v>0</v>
      </c>
      <c r="EL86" s="24">
        <f>DO86*100/('кол-во часов'!K83*18)</f>
        <v>5.5555555555555554</v>
      </c>
      <c r="EM86" s="24">
        <f>DP86*100/('кол-во часов'!L83*18)</f>
        <v>5.5555555555555554</v>
      </c>
      <c r="EN86" s="24">
        <f>DQ86*100/('кол-во часов'!M83*18)</f>
        <v>5.5555555555555554</v>
      </c>
      <c r="EO86" s="24" t="e">
        <f>DR86*100/('кол-во часов'!N83*18)</f>
        <v>#DIV/0!</v>
      </c>
      <c r="EP86" s="24">
        <f>DS86*100/('кол-во часов'!O83*18)</f>
        <v>9.2592592592592595</v>
      </c>
      <c r="EQ86" s="24" t="e">
        <f>DT86*100/('кол-во часов'!P83*18)</f>
        <v>#DIV/0!</v>
      </c>
      <c r="ER86" s="24" t="e">
        <f>DU86*100/('кол-во часов'!Q83*18)</f>
        <v>#DIV/0!</v>
      </c>
      <c r="ES86" s="24" t="e">
        <f>DV86*100/('кол-во часов'!R83*18)</f>
        <v>#DIV/0!</v>
      </c>
      <c r="ET86" s="24">
        <f>DW86*100/('кол-во часов'!S83*18)</f>
        <v>0</v>
      </c>
      <c r="EU86" s="24">
        <f>DX86*100/('кол-во часов'!T83*18)</f>
        <v>0</v>
      </c>
      <c r="EV86" s="24">
        <f>DY86*100/('кол-во часов'!U83*18)</f>
        <v>0</v>
      </c>
      <c r="EW86" s="24" t="e">
        <f>DZ86*100/('кол-во часов'!V83*18)</f>
        <v>#DIV/0!</v>
      </c>
      <c r="EX86" s="24">
        <f>EA86*100/('кол-во часов'!W83*18)</f>
        <v>0</v>
      </c>
      <c r="EY86" s="24">
        <f>EB86*100/('кол-во часов'!X83*18)</f>
        <v>0</v>
      </c>
    </row>
    <row r="87" spans="1:155" ht="18" customHeight="1" x14ac:dyDescent="0.25">
      <c r="A87" s="7"/>
      <c r="B87" s="2"/>
      <c r="D87" s="51" t="s">
        <v>139</v>
      </c>
      <c r="E87" s="20"/>
      <c r="F87" s="21" t="s">
        <v>14</v>
      </c>
      <c r="G87" s="20"/>
      <c r="H87" s="20"/>
      <c r="I87" s="20"/>
      <c r="J87" s="21" t="s">
        <v>22</v>
      </c>
      <c r="K87" s="20"/>
      <c r="L87" s="20"/>
      <c r="M87" s="20"/>
      <c r="N87" s="20"/>
      <c r="O87" s="21" t="s">
        <v>16</v>
      </c>
      <c r="P87" s="20"/>
      <c r="Q87" s="20"/>
      <c r="R87" s="20"/>
      <c r="S87" s="20"/>
      <c r="T87" s="20"/>
      <c r="U87" s="20"/>
      <c r="V87" s="20"/>
      <c r="W87" s="21" t="s">
        <v>26</v>
      </c>
      <c r="X87" s="21" t="s">
        <v>20</v>
      </c>
      <c r="Y87" s="20"/>
      <c r="Z87" s="20"/>
      <c r="AA87" s="20"/>
      <c r="AB87" s="20"/>
      <c r="AC87" s="20"/>
      <c r="AD87" s="20"/>
      <c r="AE87" s="20"/>
      <c r="AF87" s="20"/>
      <c r="AG87" s="20"/>
      <c r="AH87" s="21" t="s">
        <v>12</v>
      </c>
      <c r="AI87" s="20"/>
      <c r="AJ87" s="20"/>
      <c r="AK87" s="20"/>
      <c r="AL87" s="20"/>
      <c r="AM87" s="21" t="s">
        <v>14</v>
      </c>
      <c r="AN87" s="20"/>
      <c r="AO87" s="21" t="s">
        <v>26</v>
      </c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1" t="s">
        <v>26</v>
      </c>
      <c r="BB87" s="20"/>
      <c r="BC87" s="20"/>
      <c r="BD87" s="21" t="s">
        <v>16</v>
      </c>
      <c r="BE87" s="20"/>
      <c r="BF87" s="21" t="s">
        <v>24</v>
      </c>
      <c r="BG87" s="21" t="s">
        <v>20</v>
      </c>
      <c r="BH87" s="20"/>
      <c r="BI87" s="20"/>
      <c r="BJ87" s="21" t="s">
        <v>12</v>
      </c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43"/>
      <c r="CA87" s="20"/>
      <c r="CB87" s="20"/>
      <c r="CC87" s="64" t="s">
        <v>26</v>
      </c>
      <c r="CD87" s="21"/>
      <c r="CE87" s="31" t="s">
        <v>14</v>
      </c>
      <c r="CF87" s="64" t="s">
        <v>12</v>
      </c>
      <c r="CG87" s="20"/>
      <c r="CH87" s="20"/>
      <c r="CI87" s="21" t="s">
        <v>22</v>
      </c>
      <c r="CJ87" s="21" t="s">
        <v>17</v>
      </c>
      <c r="CK87" s="20"/>
      <c r="CL87" s="31" t="s">
        <v>87</v>
      </c>
      <c r="CM87" s="20"/>
      <c r="CN87" s="20"/>
      <c r="CO87" s="20"/>
      <c r="CP87" s="20"/>
      <c r="CQ87" s="21" t="s">
        <v>16</v>
      </c>
      <c r="CR87" s="31" t="s">
        <v>87</v>
      </c>
      <c r="CS87" s="64" t="s">
        <v>26</v>
      </c>
      <c r="CT87" s="20"/>
      <c r="CU87" s="43" t="s">
        <v>15</v>
      </c>
      <c r="CV87" s="20"/>
      <c r="CW87" s="21" t="s">
        <v>23</v>
      </c>
      <c r="CX87" s="20"/>
      <c r="CY87" s="21" t="s">
        <v>14</v>
      </c>
      <c r="CZ87" s="21" t="s">
        <v>24</v>
      </c>
      <c r="DA87" s="20"/>
      <c r="DB87" s="20"/>
      <c r="DC87" s="21" t="s">
        <v>20</v>
      </c>
      <c r="DD87" s="20"/>
      <c r="DE87" s="20"/>
      <c r="DF87" s="22">
        <f t="shared" si="69"/>
        <v>4</v>
      </c>
      <c r="DG87" s="23">
        <f t="shared" si="90"/>
        <v>1</v>
      </c>
      <c r="DH87" s="22">
        <f t="shared" si="70"/>
        <v>3</v>
      </c>
      <c r="DI87" s="22">
        <f t="shared" si="71"/>
        <v>3</v>
      </c>
      <c r="DJ87" s="22">
        <f t="shared" si="72"/>
        <v>1</v>
      </c>
      <c r="DK87" s="22">
        <f t="shared" si="73"/>
        <v>0</v>
      </c>
      <c r="DL87" s="22">
        <f t="shared" si="74"/>
        <v>0</v>
      </c>
      <c r="DM87" s="22">
        <f t="shared" si="75"/>
        <v>3</v>
      </c>
      <c r="DN87" s="22">
        <f t="shared" si="76"/>
        <v>0</v>
      </c>
      <c r="DO87" s="22">
        <f t="shared" si="77"/>
        <v>2</v>
      </c>
      <c r="DP87" s="22">
        <f t="shared" si="78"/>
        <v>1</v>
      </c>
      <c r="DQ87" s="22">
        <f t="shared" si="79"/>
        <v>2</v>
      </c>
      <c r="DR87" s="22">
        <f t="shared" si="80"/>
        <v>0</v>
      </c>
      <c r="DS87" s="22">
        <f t="shared" si="59"/>
        <v>5</v>
      </c>
      <c r="DT87" s="22">
        <f t="shared" si="81"/>
        <v>0</v>
      </c>
      <c r="DU87" s="22">
        <f t="shared" si="82"/>
        <v>0</v>
      </c>
      <c r="DV87" s="22">
        <f t="shared" si="83"/>
        <v>0</v>
      </c>
      <c r="DW87" s="22">
        <f t="shared" si="84"/>
        <v>0</v>
      </c>
      <c r="DX87" s="22">
        <f t="shared" si="85"/>
        <v>0</v>
      </c>
      <c r="DY87" s="22">
        <f t="shared" si="86"/>
        <v>0</v>
      </c>
      <c r="DZ87" s="22">
        <f t="shared" si="87"/>
        <v>0</v>
      </c>
      <c r="EA87" s="22">
        <f t="shared" si="88"/>
        <v>0</v>
      </c>
      <c r="EB87" s="22">
        <f t="shared" si="89"/>
        <v>0</v>
      </c>
      <c r="EC87" s="24">
        <f>DF87*100/('кол-во часов'!B84*18)</f>
        <v>5.5555555555555554</v>
      </c>
      <c r="ED87" s="24" t="e">
        <f>DG87*100/('кол-во часов'!C84*18)</f>
        <v>#DIV/0!</v>
      </c>
      <c r="EE87" s="24">
        <f>DH87*100/('кол-во часов'!D84*17)</f>
        <v>5.882352941176471</v>
      </c>
      <c r="EF87" s="24">
        <f>DI87*100/('кол-во часов'!E84*18)</f>
        <v>8.3333333333333339</v>
      </c>
      <c r="EG87" s="24">
        <f>DJ87*100/('кол-во часов'!F84*18)</f>
        <v>5.5555555555555554</v>
      </c>
      <c r="EH87" s="24" t="e">
        <f>DK87*100/('кол-во часов'!G84*18)</f>
        <v>#DIV/0!</v>
      </c>
      <c r="EI87" s="24" t="e">
        <f>DL87*100/('кол-во часов'!H84*18)</f>
        <v>#DIV/0!</v>
      </c>
      <c r="EJ87" s="24">
        <f>DM87*100/('кол-во часов'!I84*18)</f>
        <v>16.666666666666668</v>
      </c>
      <c r="EK87" s="24">
        <f>DN87*100/('кол-во часов'!J84*18)</f>
        <v>0</v>
      </c>
      <c r="EL87" s="24">
        <f>DO87*100/('кол-во часов'!K84*18)</f>
        <v>5.5555555555555554</v>
      </c>
      <c r="EM87" s="24">
        <f>DP87*100/('кол-во часов'!L84*18)</f>
        <v>5.5555555555555554</v>
      </c>
      <c r="EN87" s="24">
        <f>DQ87*100/('кол-во часов'!M84*18)</f>
        <v>5.5555555555555554</v>
      </c>
      <c r="EO87" s="24" t="e">
        <f>DR87*100/('кол-во часов'!N84*18)</f>
        <v>#DIV/0!</v>
      </c>
      <c r="EP87" s="24">
        <f>DS87*100/('кол-во часов'!O84*18)</f>
        <v>9.2592592592592595</v>
      </c>
      <c r="EQ87" s="24" t="e">
        <f>DT87*100/('кол-во часов'!P84*18)</f>
        <v>#DIV/0!</v>
      </c>
      <c r="ER87" s="24" t="e">
        <f>DU87*100/('кол-во часов'!Q84*18)</f>
        <v>#DIV/0!</v>
      </c>
      <c r="ES87" s="24" t="e">
        <f>DV87*100/('кол-во часов'!R84*18)</f>
        <v>#DIV/0!</v>
      </c>
      <c r="ET87" s="24">
        <f>DW87*100/('кол-во часов'!S84*18)</f>
        <v>0</v>
      </c>
      <c r="EU87" s="24">
        <f>DX87*100/('кол-во часов'!T84*18)</f>
        <v>0</v>
      </c>
      <c r="EV87" s="24">
        <f>DY87*100/('кол-во часов'!U84*18)</f>
        <v>0</v>
      </c>
      <c r="EW87" s="24" t="e">
        <f>DZ87*100/('кол-во часов'!V84*18)</f>
        <v>#DIV/0!</v>
      </c>
      <c r="EX87" s="24">
        <f>EA87*100/('кол-во часов'!W84*18)</f>
        <v>0</v>
      </c>
      <c r="EY87" s="24">
        <f>EB87*100/('кол-во часов'!X84*18)</f>
        <v>0</v>
      </c>
    </row>
    <row r="88" spans="1:155" ht="18" customHeight="1" x14ac:dyDescent="0.25">
      <c r="A88" s="7"/>
      <c r="B88" s="2"/>
      <c r="D88" s="51" t="s">
        <v>140</v>
      </c>
      <c r="E88" s="20"/>
      <c r="F88" s="21" t="s">
        <v>14</v>
      </c>
      <c r="G88" s="20"/>
      <c r="H88" s="20"/>
      <c r="I88" s="20"/>
      <c r="J88" s="21" t="s">
        <v>22</v>
      </c>
      <c r="K88" s="20"/>
      <c r="L88" s="20"/>
      <c r="M88" s="20"/>
      <c r="N88" s="20"/>
      <c r="O88" s="21" t="s">
        <v>16</v>
      </c>
      <c r="P88" s="20"/>
      <c r="Q88" s="20"/>
      <c r="R88" s="20"/>
      <c r="S88" s="20"/>
      <c r="T88" s="20"/>
      <c r="U88" s="20"/>
      <c r="V88" s="20"/>
      <c r="W88" s="21" t="s">
        <v>26</v>
      </c>
      <c r="X88" s="20"/>
      <c r="Y88" s="20"/>
      <c r="Z88" s="20"/>
      <c r="AA88" s="20"/>
      <c r="AB88" s="20"/>
      <c r="AC88" s="21" t="s">
        <v>20</v>
      </c>
      <c r="AD88" s="20"/>
      <c r="AE88" s="20"/>
      <c r="AF88" s="20"/>
      <c r="AG88" s="20"/>
      <c r="AH88" s="21" t="s">
        <v>12</v>
      </c>
      <c r="AI88" s="20"/>
      <c r="AJ88" s="20"/>
      <c r="AK88" s="20"/>
      <c r="AL88" s="20"/>
      <c r="AM88" s="21" t="s">
        <v>14</v>
      </c>
      <c r="AN88" s="20"/>
      <c r="AO88" s="21" t="s">
        <v>26</v>
      </c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1" t="s">
        <v>26</v>
      </c>
      <c r="BB88" s="20"/>
      <c r="BC88" s="20"/>
      <c r="BD88" s="21" t="s">
        <v>16</v>
      </c>
      <c r="BE88" s="20"/>
      <c r="BF88" s="20"/>
      <c r="BG88" s="21" t="s">
        <v>24</v>
      </c>
      <c r="BH88" s="20"/>
      <c r="BI88" s="20"/>
      <c r="BJ88" s="21" t="s">
        <v>12</v>
      </c>
      <c r="BK88" s="20"/>
      <c r="BL88" s="20"/>
      <c r="BM88" s="21" t="s">
        <v>20</v>
      </c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43"/>
      <c r="CA88" s="20"/>
      <c r="CB88" s="20"/>
      <c r="CC88" s="64" t="s">
        <v>26</v>
      </c>
      <c r="CD88" s="21"/>
      <c r="CE88" s="31" t="s">
        <v>14</v>
      </c>
      <c r="CF88" s="64" t="s">
        <v>12</v>
      </c>
      <c r="CG88" s="20"/>
      <c r="CH88" s="20"/>
      <c r="CI88" s="21" t="s">
        <v>22</v>
      </c>
      <c r="CJ88" s="21" t="s">
        <v>17</v>
      </c>
      <c r="CK88" s="20"/>
      <c r="CL88" s="31" t="s">
        <v>87</v>
      </c>
      <c r="CM88" s="20"/>
      <c r="CN88" s="20"/>
      <c r="CO88" s="20"/>
      <c r="CP88" s="20"/>
      <c r="CQ88" s="21" t="s">
        <v>16</v>
      </c>
      <c r="CR88" s="31" t="s">
        <v>87</v>
      </c>
      <c r="CS88" s="64" t="s">
        <v>26</v>
      </c>
      <c r="CT88" s="20"/>
      <c r="CU88" s="43" t="s">
        <v>15</v>
      </c>
      <c r="CV88" s="20"/>
      <c r="CW88" s="21" t="s">
        <v>23</v>
      </c>
      <c r="CX88" s="20"/>
      <c r="CY88" s="21" t="s">
        <v>14</v>
      </c>
      <c r="CZ88" s="21" t="s">
        <v>24</v>
      </c>
      <c r="DA88" s="20"/>
      <c r="DB88" s="21" t="s">
        <v>20</v>
      </c>
      <c r="DC88" s="20"/>
      <c r="DD88" s="20"/>
      <c r="DE88" s="20"/>
      <c r="DF88" s="22">
        <f t="shared" si="69"/>
        <v>4</v>
      </c>
      <c r="DG88" s="23">
        <f t="shared" si="90"/>
        <v>1</v>
      </c>
      <c r="DH88" s="22">
        <f t="shared" si="70"/>
        <v>3</v>
      </c>
      <c r="DI88" s="22">
        <f t="shared" si="71"/>
        <v>3</v>
      </c>
      <c r="DJ88" s="22">
        <f t="shared" si="72"/>
        <v>1</v>
      </c>
      <c r="DK88" s="22">
        <f t="shared" si="73"/>
        <v>0</v>
      </c>
      <c r="DL88" s="22">
        <f t="shared" si="74"/>
        <v>0</v>
      </c>
      <c r="DM88" s="22">
        <f t="shared" si="75"/>
        <v>3</v>
      </c>
      <c r="DN88" s="22">
        <f t="shared" si="76"/>
        <v>0</v>
      </c>
      <c r="DO88" s="22">
        <f t="shared" si="77"/>
        <v>2</v>
      </c>
      <c r="DP88" s="22">
        <f t="shared" si="78"/>
        <v>1</v>
      </c>
      <c r="DQ88" s="22">
        <f t="shared" si="79"/>
        <v>2</v>
      </c>
      <c r="DR88" s="22">
        <f t="shared" si="80"/>
        <v>0</v>
      </c>
      <c r="DS88" s="22">
        <f t="shared" si="59"/>
        <v>5</v>
      </c>
      <c r="DT88" s="22">
        <f t="shared" si="81"/>
        <v>0</v>
      </c>
      <c r="DU88" s="22">
        <f t="shared" si="82"/>
        <v>0</v>
      </c>
      <c r="DV88" s="22">
        <f t="shared" si="83"/>
        <v>0</v>
      </c>
      <c r="DW88" s="22">
        <f t="shared" si="84"/>
        <v>0</v>
      </c>
      <c r="DX88" s="22">
        <f t="shared" si="85"/>
        <v>0</v>
      </c>
      <c r="DY88" s="22">
        <f t="shared" si="86"/>
        <v>0</v>
      </c>
      <c r="DZ88" s="22">
        <f t="shared" si="87"/>
        <v>0</v>
      </c>
      <c r="EA88" s="22">
        <f t="shared" si="88"/>
        <v>0</v>
      </c>
      <c r="EB88" s="22">
        <f t="shared" si="89"/>
        <v>0</v>
      </c>
      <c r="EC88" s="24">
        <f>DF88*100/('кол-во часов'!B85*18)</f>
        <v>5.5555555555555554</v>
      </c>
      <c r="ED88" s="24" t="e">
        <f>DG88*100/('кол-во часов'!C85*18)</f>
        <v>#DIV/0!</v>
      </c>
      <c r="EE88" s="24">
        <f>DH88*100/('кол-во часов'!D85*17)</f>
        <v>5.882352941176471</v>
      </c>
      <c r="EF88" s="24">
        <f>DI88*100/('кол-во часов'!E85*18)</f>
        <v>8.3333333333333339</v>
      </c>
      <c r="EG88" s="24">
        <f>DJ88*100/('кол-во часов'!F85*18)</f>
        <v>5.5555555555555554</v>
      </c>
      <c r="EH88" s="24" t="e">
        <f>DK88*100/('кол-во часов'!G85*18)</f>
        <v>#DIV/0!</v>
      </c>
      <c r="EI88" s="24" t="e">
        <f>DL88*100/('кол-во часов'!H85*18)</f>
        <v>#DIV/0!</v>
      </c>
      <c r="EJ88" s="24">
        <f>DM88*100/('кол-во часов'!I85*18)</f>
        <v>16.666666666666668</v>
      </c>
      <c r="EK88" s="24">
        <f>DN88*100/('кол-во часов'!J85*18)</f>
        <v>0</v>
      </c>
      <c r="EL88" s="24">
        <f>DO88*100/('кол-во часов'!K85*18)</f>
        <v>5.5555555555555554</v>
      </c>
      <c r="EM88" s="24">
        <f>DP88*100/('кол-во часов'!L85*18)</f>
        <v>5.5555555555555554</v>
      </c>
      <c r="EN88" s="24">
        <f>DQ88*100/('кол-во часов'!M85*18)</f>
        <v>5.5555555555555554</v>
      </c>
      <c r="EO88" s="24" t="e">
        <f>DR88*100/('кол-во часов'!N85*18)</f>
        <v>#DIV/0!</v>
      </c>
      <c r="EP88" s="24">
        <f>DS88*100/('кол-во часов'!O85*18)</f>
        <v>9.2592592592592595</v>
      </c>
      <c r="EQ88" s="24" t="e">
        <f>DT88*100/('кол-во часов'!P85*18)</f>
        <v>#DIV/0!</v>
      </c>
      <c r="ER88" s="24" t="e">
        <f>DU88*100/('кол-во часов'!Q85*18)</f>
        <v>#DIV/0!</v>
      </c>
      <c r="ES88" s="24" t="e">
        <f>DV88*100/('кол-во часов'!R85*18)</f>
        <v>#DIV/0!</v>
      </c>
      <c r="ET88" s="24">
        <f>DW88*100/('кол-во часов'!S85*18)</f>
        <v>0</v>
      </c>
      <c r="EU88" s="24">
        <f>DX88*100/('кол-во часов'!T85*18)</f>
        <v>0</v>
      </c>
      <c r="EV88" s="24">
        <f>DY88*100/('кол-во часов'!U85*18)</f>
        <v>0</v>
      </c>
      <c r="EW88" s="24" t="e">
        <f>DZ88*100/('кол-во часов'!V85*18)</f>
        <v>#DIV/0!</v>
      </c>
      <c r="EX88" s="24">
        <f>EA88*100/('кол-во часов'!W85*18)</f>
        <v>0</v>
      </c>
      <c r="EY88" s="24">
        <f>EB88*100/('кол-во часов'!X85*18)</f>
        <v>0</v>
      </c>
    </row>
    <row r="89" spans="1:155" ht="18" customHeight="1" x14ac:dyDescent="0.25">
      <c r="A89" s="7"/>
      <c r="B89" s="2"/>
      <c r="D89" s="51" t="s">
        <v>141</v>
      </c>
      <c r="E89" s="20"/>
      <c r="F89" s="21" t="s">
        <v>14</v>
      </c>
      <c r="G89" s="20"/>
      <c r="H89" s="20"/>
      <c r="I89" s="20"/>
      <c r="J89" s="21" t="s">
        <v>22</v>
      </c>
      <c r="K89" s="20"/>
      <c r="L89" s="20"/>
      <c r="M89" s="20"/>
      <c r="N89" s="20"/>
      <c r="O89" s="21" t="s">
        <v>16</v>
      </c>
      <c r="P89" s="20"/>
      <c r="Q89" s="20"/>
      <c r="R89" s="20"/>
      <c r="S89" s="20"/>
      <c r="T89" s="20"/>
      <c r="U89" s="20"/>
      <c r="V89" s="21" t="s">
        <v>26</v>
      </c>
      <c r="W89" s="20"/>
      <c r="X89" s="20"/>
      <c r="Y89" s="20"/>
      <c r="Z89" s="20"/>
      <c r="AA89" s="20"/>
      <c r="AB89" s="21" t="s">
        <v>20</v>
      </c>
      <c r="AC89" s="20"/>
      <c r="AD89" s="20"/>
      <c r="AE89" s="20"/>
      <c r="AF89" s="20"/>
      <c r="AG89" s="20"/>
      <c r="AH89" s="21" t="s">
        <v>12</v>
      </c>
      <c r="AI89" s="20"/>
      <c r="AJ89" s="20"/>
      <c r="AK89" s="20"/>
      <c r="AL89" s="20"/>
      <c r="AM89" s="21" t="s">
        <v>14</v>
      </c>
      <c r="AN89" s="21" t="s">
        <v>26</v>
      </c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1" t="s">
        <v>26</v>
      </c>
      <c r="BA89" s="20"/>
      <c r="BB89" s="20"/>
      <c r="BC89" s="20"/>
      <c r="BD89" s="21" t="s">
        <v>16</v>
      </c>
      <c r="BE89" s="20"/>
      <c r="BF89" s="20"/>
      <c r="BG89" s="21" t="s">
        <v>24</v>
      </c>
      <c r="BH89" s="20"/>
      <c r="BI89" s="20"/>
      <c r="BJ89" s="21" t="s">
        <v>12</v>
      </c>
      <c r="BK89" s="20"/>
      <c r="BL89" s="21" t="s">
        <v>20</v>
      </c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43"/>
      <c r="CA89" s="20"/>
      <c r="CB89" s="64" t="s">
        <v>26</v>
      </c>
      <c r="CC89" s="20"/>
      <c r="CD89" s="21"/>
      <c r="CE89" s="31" t="s">
        <v>14</v>
      </c>
      <c r="CF89" s="64" t="s">
        <v>12</v>
      </c>
      <c r="CG89" s="20"/>
      <c r="CH89" s="20"/>
      <c r="CI89" s="21" t="s">
        <v>22</v>
      </c>
      <c r="CJ89" s="21" t="s">
        <v>17</v>
      </c>
      <c r="CK89" s="20"/>
      <c r="CL89" s="31" t="s">
        <v>87</v>
      </c>
      <c r="CM89" s="20"/>
      <c r="CN89" s="20"/>
      <c r="CO89" s="21" t="s">
        <v>26</v>
      </c>
      <c r="CP89" s="20"/>
      <c r="CQ89" s="21" t="s">
        <v>16</v>
      </c>
      <c r="CR89" s="31" t="s">
        <v>87</v>
      </c>
      <c r="CS89" s="20"/>
      <c r="CT89" s="20"/>
      <c r="CU89" s="43" t="s">
        <v>15</v>
      </c>
      <c r="CV89" s="20"/>
      <c r="CW89" s="21" t="s">
        <v>23</v>
      </c>
      <c r="CX89" s="20"/>
      <c r="CY89" s="21" t="s">
        <v>14</v>
      </c>
      <c r="CZ89" s="20"/>
      <c r="DA89" s="21" t="s">
        <v>20</v>
      </c>
      <c r="DB89" s="20"/>
      <c r="DC89" s="21" t="s">
        <v>24</v>
      </c>
      <c r="DD89" s="20"/>
      <c r="DE89" s="20"/>
      <c r="DF89" s="22">
        <f t="shared" si="69"/>
        <v>4</v>
      </c>
      <c r="DG89" s="23">
        <f t="shared" si="90"/>
        <v>1</v>
      </c>
      <c r="DH89" s="22">
        <f t="shared" si="70"/>
        <v>3</v>
      </c>
      <c r="DI89" s="22">
        <f t="shared" si="71"/>
        <v>3</v>
      </c>
      <c r="DJ89" s="22">
        <f t="shared" si="72"/>
        <v>1</v>
      </c>
      <c r="DK89" s="22">
        <f t="shared" si="73"/>
        <v>0</v>
      </c>
      <c r="DL89" s="22">
        <f t="shared" si="74"/>
        <v>0</v>
      </c>
      <c r="DM89" s="22">
        <f t="shared" si="75"/>
        <v>3</v>
      </c>
      <c r="DN89" s="22">
        <f t="shared" si="76"/>
        <v>0</v>
      </c>
      <c r="DO89" s="22">
        <f t="shared" si="77"/>
        <v>2</v>
      </c>
      <c r="DP89" s="22">
        <f t="shared" si="78"/>
        <v>1</v>
      </c>
      <c r="DQ89" s="22">
        <f t="shared" si="79"/>
        <v>2</v>
      </c>
      <c r="DR89" s="22">
        <f t="shared" si="80"/>
        <v>0</v>
      </c>
      <c r="DS89" s="22">
        <f t="shared" si="59"/>
        <v>5</v>
      </c>
      <c r="DT89" s="22">
        <f t="shared" si="81"/>
        <v>0</v>
      </c>
      <c r="DU89" s="22">
        <f t="shared" si="82"/>
        <v>0</v>
      </c>
      <c r="DV89" s="22">
        <f t="shared" si="83"/>
        <v>0</v>
      </c>
      <c r="DW89" s="22">
        <f t="shared" si="84"/>
        <v>0</v>
      </c>
      <c r="DX89" s="22">
        <f t="shared" si="85"/>
        <v>0</v>
      </c>
      <c r="DY89" s="22">
        <f t="shared" si="86"/>
        <v>0</v>
      </c>
      <c r="DZ89" s="22">
        <f t="shared" si="87"/>
        <v>0</v>
      </c>
      <c r="EA89" s="22">
        <f t="shared" si="88"/>
        <v>0</v>
      </c>
      <c r="EB89" s="22">
        <f t="shared" si="89"/>
        <v>0</v>
      </c>
      <c r="EC89" s="24">
        <f>DF89*100/('кол-во часов'!B86*18)</f>
        <v>5.5555555555555554</v>
      </c>
      <c r="ED89" s="24" t="e">
        <f>DG89*100/('кол-во часов'!C86*18)</f>
        <v>#DIV/0!</v>
      </c>
      <c r="EE89" s="24">
        <f>DH89*100/('кол-во часов'!D86*17)</f>
        <v>5.882352941176471</v>
      </c>
      <c r="EF89" s="24">
        <f>DI89*100/('кол-во часов'!E86*18)</f>
        <v>8.3333333333333339</v>
      </c>
      <c r="EG89" s="24">
        <f>DJ89*100/('кол-во часов'!F86*18)</f>
        <v>5.5555555555555554</v>
      </c>
      <c r="EH89" s="24" t="e">
        <f>DK89*100/('кол-во часов'!G86*18)</f>
        <v>#DIV/0!</v>
      </c>
      <c r="EI89" s="24" t="e">
        <f>DL89*100/('кол-во часов'!H86*18)</f>
        <v>#DIV/0!</v>
      </c>
      <c r="EJ89" s="24">
        <f>DM89*100/('кол-во часов'!I86*18)</f>
        <v>16.666666666666668</v>
      </c>
      <c r="EK89" s="24">
        <f>DN89*100/('кол-во часов'!J86*18)</f>
        <v>0</v>
      </c>
      <c r="EL89" s="24">
        <f>DO89*100/('кол-во часов'!K86*18)</f>
        <v>5.5555555555555554</v>
      </c>
      <c r="EM89" s="24">
        <f>DP89*100/('кол-во часов'!L86*18)</f>
        <v>5.5555555555555554</v>
      </c>
      <c r="EN89" s="24">
        <f>DQ89*100/('кол-во часов'!M86*18)</f>
        <v>5.5555555555555554</v>
      </c>
      <c r="EO89" s="24" t="e">
        <f>DR89*100/('кол-во часов'!N86*18)</f>
        <v>#DIV/0!</v>
      </c>
      <c r="EP89" s="24">
        <f>DS89*100/('кол-во часов'!O86*18)</f>
        <v>9.2592592592592595</v>
      </c>
      <c r="EQ89" s="24" t="e">
        <f>DT89*100/('кол-во часов'!P86*18)</f>
        <v>#DIV/0!</v>
      </c>
      <c r="ER89" s="24" t="e">
        <f>DU89*100/('кол-во часов'!Q86*18)</f>
        <v>#DIV/0!</v>
      </c>
      <c r="ES89" s="24" t="e">
        <f>DV89*100/('кол-во часов'!R86*18)</f>
        <v>#DIV/0!</v>
      </c>
      <c r="ET89" s="24">
        <f>DW89*100/('кол-во часов'!S86*18)</f>
        <v>0</v>
      </c>
      <c r="EU89" s="24">
        <f>DX89*100/('кол-во часов'!T86*18)</f>
        <v>0</v>
      </c>
      <c r="EV89" s="24">
        <f>DY89*100/('кол-во часов'!U86*18)</f>
        <v>0</v>
      </c>
      <c r="EW89" s="24" t="e">
        <f>DZ89*100/('кол-во часов'!V86*18)</f>
        <v>#DIV/0!</v>
      </c>
      <c r="EX89" s="24">
        <f>EA89*100/('кол-во часов'!W86*18)</f>
        <v>0</v>
      </c>
      <c r="EY89" s="24">
        <f>EB89*100/('кол-во часов'!X86*18)</f>
        <v>0</v>
      </c>
    </row>
    <row r="90" spans="1:155" ht="15.75" customHeight="1" x14ac:dyDescent="0.25">
      <c r="A90" s="7"/>
      <c r="B90" s="2"/>
      <c r="D90" s="51" t="s">
        <v>142</v>
      </c>
      <c r="E90" s="20"/>
      <c r="F90" s="20"/>
      <c r="G90" s="20"/>
      <c r="H90" s="20"/>
      <c r="I90" s="20"/>
      <c r="J90" s="20"/>
      <c r="K90" s="20"/>
      <c r="L90" s="21" t="s">
        <v>12</v>
      </c>
      <c r="M90" s="21"/>
      <c r="N90" s="21"/>
      <c r="O90" s="20"/>
      <c r="P90" s="20"/>
      <c r="Q90" s="21" t="s">
        <v>16</v>
      </c>
      <c r="R90" s="20"/>
      <c r="S90" s="20"/>
      <c r="T90" s="20"/>
      <c r="U90" s="20"/>
      <c r="V90" s="20"/>
      <c r="W90" s="20"/>
      <c r="X90" s="20"/>
      <c r="Y90" s="20"/>
      <c r="Z90" s="20"/>
      <c r="AA90" s="21" t="s">
        <v>14</v>
      </c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1" t="s">
        <v>12</v>
      </c>
      <c r="AQ90" s="20"/>
      <c r="AR90" s="20"/>
      <c r="AS90" s="20"/>
      <c r="AT90" s="21" t="s">
        <v>20</v>
      </c>
      <c r="AU90" s="20"/>
      <c r="AV90" s="20"/>
      <c r="AW90" s="20"/>
      <c r="AX90" s="20"/>
      <c r="AY90" s="21" t="s">
        <v>16</v>
      </c>
      <c r="AZ90" s="20"/>
      <c r="BA90" s="20"/>
      <c r="BB90" s="20"/>
      <c r="BC90" s="21" t="s">
        <v>14</v>
      </c>
      <c r="BD90" s="20"/>
      <c r="BE90" s="20"/>
      <c r="BF90" s="20"/>
      <c r="BG90" s="20"/>
      <c r="BH90" s="20"/>
      <c r="BI90" s="21" t="s">
        <v>12</v>
      </c>
      <c r="BJ90" s="20"/>
      <c r="BK90" s="21" t="s">
        <v>24</v>
      </c>
      <c r="BL90" s="20"/>
      <c r="BM90" s="20"/>
      <c r="BN90" s="21"/>
      <c r="BO90" s="20"/>
      <c r="BP90" s="20"/>
      <c r="BQ90" s="20"/>
      <c r="BR90" s="20"/>
      <c r="BS90" s="20"/>
      <c r="BT90" s="20"/>
      <c r="BU90" s="20"/>
      <c r="BV90" s="20"/>
      <c r="BW90" s="20"/>
      <c r="BX90" s="21" t="s">
        <v>14</v>
      </c>
      <c r="BY90" s="20"/>
      <c r="BZ90" s="43" t="s">
        <v>15</v>
      </c>
      <c r="CA90" s="20"/>
      <c r="CB90" s="20"/>
      <c r="CC90" s="31" t="s">
        <v>87</v>
      </c>
      <c r="CD90" s="43"/>
      <c r="CE90" s="21"/>
      <c r="CF90" s="20"/>
      <c r="CG90" s="20"/>
      <c r="CH90" s="20"/>
      <c r="CI90" s="20"/>
      <c r="CJ90" s="31" t="s">
        <v>14</v>
      </c>
      <c r="CK90" s="20"/>
      <c r="CL90" s="20"/>
      <c r="CM90" s="20"/>
      <c r="CN90" s="55" t="s">
        <v>87</v>
      </c>
      <c r="CO90" s="21" t="s">
        <v>22</v>
      </c>
      <c r="CP90" s="21" t="s">
        <v>12</v>
      </c>
      <c r="CQ90" s="20"/>
      <c r="CR90" s="21" t="s">
        <v>14</v>
      </c>
      <c r="CS90" s="20"/>
      <c r="CT90" s="21" t="s">
        <v>17</v>
      </c>
      <c r="CU90" s="21" t="s">
        <v>20</v>
      </c>
      <c r="CV90" s="21" t="s">
        <v>24</v>
      </c>
      <c r="CW90" s="31" t="s">
        <v>87</v>
      </c>
      <c r="CX90" s="20"/>
      <c r="CY90" s="21" t="s">
        <v>23</v>
      </c>
      <c r="CZ90" s="21" t="s">
        <v>16</v>
      </c>
      <c r="DA90" s="21" t="s">
        <v>20</v>
      </c>
      <c r="DB90" s="20"/>
      <c r="DC90" s="20"/>
      <c r="DD90" s="20"/>
      <c r="DE90" s="20"/>
      <c r="DF90" s="22">
        <f t="shared" si="69"/>
        <v>5</v>
      </c>
      <c r="DG90" s="23">
        <f t="shared" si="90"/>
        <v>1</v>
      </c>
      <c r="DH90" s="22">
        <f t="shared" si="70"/>
        <v>4</v>
      </c>
      <c r="DI90" s="22">
        <f t="shared" si="71"/>
        <v>3</v>
      </c>
      <c r="DJ90" s="22">
        <f t="shared" si="72"/>
        <v>1</v>
      </c>
      <c r="DK90" s="22">
        <f t="shared" si="73"/>
        <v>0</v>
      </c>
      <c r="DL90" s="22">
        <f t="shared" si="74"/>
        <v>0</v>
      </c>
      <c r="DM90" s="22">
        <f t="shared" si="75"/>
        <v>3</v>
      </c>
      <c r="DN90" s="22">
        <f t="shared" si="76"/>
        <v>0</v>
      </c>
      <c r="DO90" s="22">
        <f t="shared" si="77"/>
        <v>1</v>
      </c>
      <c r="DP90" s="22">
        <f t="shared" si="78"/>
        <v>1</v>
      </c>
      <c r="DQ90" s="22">
        <f t="shared" si="79"/>
        <v>2</v>
      </c>
      <c r="DR90" s="22">
        <f t="shared" si="80"/>
        <v>0</v>
      </c>
      <c r="DS90" s="22">
        <f t="shared" si="59"/>
        <v>0</v>
      </c>
      <c r="DT90" s="22">
        <f t="shared" si="81"/>
        <v>0</v>
      </c>
      <c r="DU90" s="22">
        <f t="shared" si="82"/>
        <v>0</v>
      </c>
      <c r="DV90" s="22">
        <f t="shared" si="83"/>
        <v>0</v>
      </c>
      <c r="DW90" s="22">
        <f t="shared" si="84"/>
        <v>0</v>
      </c>
      <c r="DX90" s="22">
        <f t="shared" si="85"/>
        <v>0</v>
      </c>
      <c r="DY90" s="22">
        <f t="shared" si="86"/>
        <v>0</v>
      </c>
      <c r="DZ90" s="22">
        <f t="shared" si="87"/>
        <v>0</v>
      </c>
      <c r="EA90" s="22">
        <f t="shared" si="88"/>
        <v>0</v>
      </c>
      <c r="EB90" s="22">
        <f t="shared" si="89"/>
        <v>0</v>
      </c>
      <c r="EC90" s="24">
        <f>DF90*100/('кол-во часов'!B87*18)</f>
        <v>9.2592592592592595</v>
      </c>
      <c r="ED90" s="24" t="e">
        <f>DG90*100/('кол-во часов'!C87*18)</f>
        <v>#DIV/0!</v>
      </c>
      <c r="EE90" s="24">
        <f>DH90*100/('кол-во часов'!D87*17)</f>
        <v>7.8431372549019605</v>
      </c>
      <c r="EF90" s="24">
        <f>DI90*100/('кол-во часов'!E87*18)</f>
        <v>8.3333333333333339</v>
      </c>
      <c r="EG90" s="24">
        <f>DJ90*100/('кол-во часов'!F87*18)</f>
        <v>5.5555555555555554</v>
      </c>
      <c r="EH90" s="24" t="e">
        <f>DK90*100/('кол-во часов'!G87*18)</f>
        <v>#DIV/0!</v>
      </c>
      <c r="EI90" s="24" t="e">
        <f>DL90*100/('кол-во часов'!H87*18)</f>
        <v>#DIV/0!</v>
      </c>
      <c r="EJ90" s="24">
        <f>DM90*100/('кол-во часов'!I87*18)</f>
        <v>16.666666666666668</v>
      </c>
      <c r="EK90" s="24">
        <f>DN90*100/('кол-во часов'!J87*18)</f>
        <v>0</v>
      </c>
      <c r="EL90" s="24">
        <f>DO90*100/('кол-во часов'!K87*18)</f>
        <v>2.7777777777777777</v>
      </c>
      <c r="EM90" s="24">
        <f>DP90*100/('кол-во часов'!L87*18)</f>
        <v>2.7777777777777777</v>
      </c>
      <c r="EN90" s="24">
        <f>DQ90*100/('кол-во часов'!M87*18)</f>
        <v>5.5555555555555554</v>
      </c>
      <c r="EO90" s="24">
        <f>DR90*100/('кол-во часов'!N87*18)</f>
        <v>0</v>
      </c>
      <c r="EP90" s="24">
        <f>DS90*100/('кол-во часов'!O87*18)</f>
        <v>0</v>
      </c>
      <c r="EQ90" s="24" t="e">
        <f>DT90*100/('кол-во часов'!P87*18)</f>
        <v>#DIV/0!</v>
      </c>
      <c r="ER90" s="24" t="e">
        <f>DU90*100/('кол-во часов'!Q87*18)</f>
        <v>#DIV/0!</v>
      </c>
      <c r="ES90" s="24" t="e">
        <f>DV90*100/('кол-во часов'!R87*18)</f>
        <v>#DIV/0!</v>
      </c>
      <c r="ET90" s="24">
        <f>DW90*100/('кол-во часов'!S87*18)</f>
        <v>0</v>
      </c>
      <c r="EU90" s="24">
        <f>DX90*100/('кол-во часов'!T87*18)</f>
        <v>0</v>
      </c>
      <c r="EV90" s="24">
        <f>DY90*100/('кол-во часов'!U87*18)</f>
        <v>0</v>
      </c>
      <c r="EW90" s="24">
        <f>DZ90*100/('кол-во часов'!V87*18)</f>
        <v>0</v>
      </c>
      <c r="EX90" s="24">
        <f>EA90*100/('кол-во часов'!W87*18)</f>
        <v>0</v>
      </c>
      <c r="EY90" s="24">
        <f>EB90*100/('кол-во часов'!X87*18)</f>
        <v>0</v>
      </c>
    </row>
    <row r="91" spans="1:155" ht="15.75" customHeight="1" x14ac:dyDescent="0.25">
      <c r="A91" s="7"/>
      <c r="B91" s="2"/>
      <c r="D91" s="51" t="s">
        <v>143</v>
      </c>
      <c r="E91" s="20"/>
      <c r="F91" s="20"/>
      <c r="G91" s="20"/>
      <c r="H91" s="20"/>
      <c r="I91" s="21" t="s">
        <v>12</v>
      </c>
      <c r="J91" s="20"/>
      <c r="K91" s="20"/>
      <c r="L91" s="20"/>
      <c r="M91" s="20"/>
      <c r="N91" s="20"/>
      <c r="O91" s="20"/>
      <c r="P91" s="20"/>
      <c r="Q91" s="20"/>
      <c r="R91" s="21" t="s">
        <v>16</v>
      </c>
      <c r="S91" s="20"/>
      <c r="T91" s="20"/>
      <c r="U91" s="20"/>
      <c r="V91" s="20"/>
      <c r="W91" s="20"/>
      <c r="X91" s="20"/>
      <c r="Y91" s="20"/>
      <c r="Z91" s="20"/>
      <c r="AA91" s="21" t="s">
        <v>14</v>
      </c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1" t="s">
        <v>20</v>
      </c>
      <c r="AP91" s="21" t="s">
        <v>12</v>
      </c>
      <c r="AQ91" s="20"/>
      <c r="AR91" s="20"/>
      <c r="AS91" s="20"/>
      <c r="AT91" s="20"/>
      <c r="AU91" s="20"/>
      <c r="AV91" s="21" t="s">
        <v>16</v>
      </c>
      <c r="AW91" s="20"/>
      <c r="AX91" s="20"/>
      <c r="AY91" s="20"/>
      <c r="AZ91" s="20"/>
      <c r="BA91" s="20"/>
      <c r="BB91" s="20"/>
      <c r="BC91" s="21" t="s">
        <v>14</v>
      </c>
      <c r="BD91" s="20"/>
      <c r="BE91" s="20"/>
      <c r="BF91" s="20"/>
      <c r="BG91" s="20"/>
      <c r="BH91" s="21" t="s">
        <v>12</v>
      </c>
      <c r="BI91" s="20"/>
      <c r="BJ91" s="20"/>
      <c r="BK91" s="21" t="s">
        <v>24</v>
      </c>
      <c r="BL91" s="20"/>
      <c r="BM91" s="21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1" t="s">
        <v>14</v>
      </c>
      <c r="BY91" s="20"/>
      <c r="BZ91" s="43" t="s">
        <v>15</v>
      </c>
      <c r="CA91" s="20"/>
      <c r="CB91" s="20"/>
      <c r="CC91" s="31" t="s">
        <v>87</v>
      </c>
      <c r="CD91" s="43"/>
      <c r="CE91" s="21"/>
      <c r="CF91" s="20"/>
      <c r="CG91" s="20"/>
      <c r="CH91" s="20"/>
      <c r="CI91" s="20"/>
      <c r="CJ91" s="31" t="s">
        <v>14</v>
      </c>
      <c r="CK91" s="20"/>
      <c r="CL91" s="20"/>
      <c r="CM91" s="20"/>
      <c r="CN91" s="55" t="s">
        <v>87</v>
      </c>
      <c r="CO91" s="21" t="s">
        <v>22</v>
      </c>
      <c r="CP91" s="20"/>
      <c r="CQ91" s="21" t="s">
        <v>12</v>
      </c>
      <c r="CR91" s="21" t="s">
        <v>14</v>
      </c>
      <c r="CS91" s="21" t="s">
        <v>16</v>
      </c>
      <c r="CT91" s="21" t="s">
        <v>24</v>
      </c>
      <c r="CU91" s="21" t="s">
        <v>17</v>
      </c>
      <c r="CV91" s="21" t="s">
        <v>20</v>
      </c>
      <c r="CW91" s="31" t="s">
        <v>87</v>
      </c>
      <c r="CX91" s="20"/>
      <c r="CY91" s="21" t="s">
        <v>23</v>
      </c>
      <c r="CZ91" s="20"/>
      <c r="DA91" s="20"/>
      <c r="DB91" s="21" t="s">
        <v>20</v>
      </c>
      <c r="DC91" s="20"/>
      <c r="DD91" s="20"/>
      <c r="DE91" s="20"/>
      <c r="DF91" s="22">
        <f t="shared" si="69"/>
        <v>5</v>
      </c>
      <c r="DG91" s="23">
        <f t="shared" si="90"/>
        <v>1</v>
      </c>
      <c r="DH91" s="22">
        <f t="shared" si="70"/>
        <v>4</v>
      </c>
      <c r="DI91" s="22">
        <f t="shared" si="71"/>
        <v>3</v>
      </c>
      <c r="DJ91" s="22">
        <f t="shared" si="72"/>
        <v>1</v>
      </c>
      <c r="DK91" s="22">
        <f t="shared" si="73"/>
        <v>0</v>
      </c>
      <c r="DL91" s="22">
        <f t="shared" si="74"/>
        <v>0</v>
      </c>
      <c r="DM91" s="22">
        <f t="shared" si="75"/>
        <v>3</v>
      </c>
      <c r="DN91" s="22">
        <f t="shared" si="76"/>
        <v>0</v>
      </c>
      <c r="DO91" s="22">
        <f t="shared" si="77"/>
        <v>1</v>
      </c>
      <c r="DP91" s="22">
        <f t="shared" si="78"/>
        <v>1</v>
      </c>
      <c r="DQ91" s="22">
        <f t="shared" si="79"/>
        <v>2</v>
      </c>
      <c r="DR91" s="22">
        <f t="shared" si="80"/>
        <v>0</v>
      </c>
      <c r="DS91" s="22">
        <f t="shared" si="59"/>
        <v>0</v>
      </c>
      <c r="DT91" s="22">
        <f t="shared" si="81"/>
        <v>0</v>
      </c>
      <c r="DU91" s="22">
        <f t="shared" si="82"/>
        <v>0</v>
      </c>
      <c r="DV91" s="22">
        <f t="shared" si="83"/>
        <v>0</v>
      </c>
      <c r="DW91" s="22">
        <f t="shared" si="84"/>
        <v>0</v>
      </c>
      <c r="DX91" s="22">
        <f t="shared" si="85"/>
        <v>0</v>
      </c>
      <c r="DY91" s="22">
        <f t="shared" si="86"/>
        <v>0</v>
      </c>
      <c r="DZ91" s="22">
        <f t="shared" si="87"/>
        <v>0</v>
      </c>
      <c r="EA91" s="22">
        <f t="shared" si="88"/>
        <v>0</v>
      </c>
      <c r="EB91" s="22">
        <f t="shared" si="89"/>
        <v>0</v>
      </c>
      <c r="EC91" s="24">
        <f>DF91*100/('кол-во часов'!B88*18)</f>
        <v>9.2592592592592595</v>
      </c>
      <c r="ED91" s="24" t="e">
        <f>DG91*100/('кол-во часов'!C88*18)</f>
        <v>#DIV/0!</v>
      </c>
      <c r="EE91" s="24">
        <f>DH91*100/('кол-во часов'!D88*17)</f>
        <v>7.8431372549019605</v>
      </c>
      <c r="EF91" s="24">
        <f>DI91*100/('кол-во часов'!E88*18)</f>
        <v>8.3333333333333339</v>
      </c>
      <c r="EG91" s="24">
        <f>DJ91*100/('кол-во часов'!F88*18)</f>
        <v>5.5555555555555554</v>
      </c>
      <c r="EH91" s="24" t="e">
        <f>DK91*100/('кол-во часов'!G88*18)</f>
        <v>#DIV/0!</v>
      </c>
      <c r="EI91" s="24" t="e">
        <f>DL91*100/('кол-во часов'!H88*18)</f>
        <v>#DIV/0!</v>
      </c>
      <c r="EJ91" s="24">
        <f>DM91*100/('кол-во часов'!I88*18)</f>
        <v>16.666666666666668</v>
      </c>
      <c r="EK91" s="24">
        <f>DN91*100/('кол-во часов'!J88*18)</f>
        <v>0</v>
      </c>
      <c r="EL91" s="24">
        <f>DO91*100/('кол-во часов'!K88*18)</f>
        <v>2.7777777777777777</v>
      </c>
      <c r="EM91" s="24">
        <f>DP91*100/('кол-во часов'!L88*18)</f>
        <v>2.7777777777777777</v>
      </c>
      <c r="EN91" s="24">
        <f>DQ91*100/('кол-во часов'!M88*18)</f>
        <v>5.5555555555555554</v>
      </c>
      <c r="EO91" s="24">
        <f>DR91*100/('кол-во часов'!N88*18)</f>
        <v>0</v>
      </c>
      <c r="EP91" s="24">
        <f>DS91*100/('кол-во часов'!O88*18)</f>
        <v>0</v>
      </c>
      <c r="EQ91" s="24" t="e">
        <f>DT91*100/('кол-во часов'!P88*18)</f>
        <v>#DIV/0!</v>
      </c>
      <c r="ER91" s="24" t="e">
        <f>DU91*100/('кол-во часов'!Q88*18)</f>
        <v>#DIV/0!</v>
      </c>
      <c r="ES91" s="24" t="e">
        <f>DV91*100/('кол-во часов'!R88*18)</f>
        <v>#DIV/0!</v>
      </c>
      <c r="ET91" s="24">
        <f>DW91*100/('кол-во часов'!S88*18)</f>
        <v>0</v>
      </c>
      <c r="EU91" s="24">
        <f>DX91*100/('кол-во часов'!T88*18)</f>
        <v>0</v>
      </c>
      <c r="EV91" s="24">
        <f>DY91*100/('кол-во часов'!U88*18)</f>
        <v>0</v>
      </c>
      <c r="EW91" s="24">
        <f>DZ91*100/('кол-во часов'!V88*18)</f>
        <v>0</v>
      </c>
      <c r="EX91" s="24">
        <f>EA91*100/('кол-во часов'!W88*18)</f>
        <v>0</v>
      </c>
      <c r="EY91" s="24">
        <f>EB91*100/('кол-во часов'!X88*18)</f>
        <v>0</v>
      </c>
    </row>
    <row r="92" spans="1:155" ht="15.75" customHeight="1" x14ac:dyDescent="0.25">
      <c r="A92" s="7"/>
      <c r="B92" s="2"/>
      <c r="D92" s="51" t="s">
        <v>144</v>
      </c>
      <c r="E92" s="20"/>
      <c r="F92" s="20"/>
      <c r="G92" s="20"/>
      <c r="H92" s="20"/>
      <c r="I92" s="20"/>
      <c r="J92" s="20"/>
      <c r="K92" s="20"/>
      <c r="L92" s="20"/>
      <c r="M92" s="21" t="s">
        <v>12</v>
      </c>
      <c r="N92" s="20"/>
      <c r="O92" s="21"/>
      <c r="P92" s="20"/>
      <c r="Q92" s="20"/>
      <c r="R92" s="21" t="s">
        <v>16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1" t="s">
        <v>14</v>
      </c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1" t="s">
        <v>24</v>
      </c>
      <c r="AQ92" s="20"/>
      <c r="AR92" s="20"/>
      <c r="AS92" s="21" t="s">
        <v>20</v>
      </c>
      <c r="AT92" s="20"/>
      <c r="AU92" s="21" t="s">
        <v>12</v>
      </c>
      <c r="AV92" s="21"/>
      <c r="AW92" s="20"/>
      <c r="AX92" s="20"/>
      <c r="AY92" s="21" t="s">
        <v>16</v>
      </c>
      <c r="AZ92" s="20"/>
      <c r="BA92" s="21"/>
      <c r="BB92" s="20"/>
      <c r="BC92" s="21" t="s">
        <v>14</v>
      </c>
      <c r="BD92" s="20"/>
      <c r="BE92" s="20"/>
      <c r="BF92" s="20"/>
      <c r="BG92" s="20"/>
      <c r="BH92" s="20"/>
      <c r="BI92" s="20"/>
      <c r="BJ92" s="20"/>
      <c r="BK92" s="20"/>
      <c r="BL92" s="21"/>
      <c r="BM92" s="21" t="s">
        <v>12</v>
      </c>
      <c r="BN92" s="20"/>
      <c r="BO92" s="20"/>
      <c r="BP92" s="21"/>
      <c r="BQ92" s="20"/>
      <c r="BR92" s="20"/>
      <c r="BS92" s="20"/>
      <c r="BT92" s="20"/>
      <c r="BU92" s="20"/>
      <c r="BV92" s="20"/>
      <c r="BW92" s="20"/>
      <c r="BX92" s="20"/>
      <c r="BY92" s="21" t="s">
        <v>14</v>
      </c>
      <c r="BZ92" s="43" t="s">
        <v>15</v>
      </c>
      <c r="CA92" s="20"/>
      <c r="CB92" s="20"/>
      <c r="CC92" s="31" t="s">
        <v>87</v>
      </c>
      <c r="CD92" s="43"/>
      <c r="CE92" s="20"/>
      <c r="CF92" s="21"/>
      <c r="CG92" s="20"/>
      <c r="CH92" s="20"/>
      <c r="CI92" s="20"/>
      <c r="CJ92" s="31" t="s">
        <v>14</v>
      </c>
      <c r="CK92" s="20"/>
      <c r="CL92" s="20"/>
      <c r="CM92" s="20"/>
      <c r="CN92" s="55" t="s">
        <v>87</v>
      </c>
      <c r="CO92" s="21" t="s">
        <v>12</v>
      </c>
      <c r="CP92" s="21" t="s">
        <v>22</v>
      </c>
      <c r="CQ92" s="21"/>
      <c r="CR92" s="20"/>
      <c r="CS92" s="21" t="s">
        <v>14</v>
      </c>
      <c r="CT92" s="21" t="s">
        <v>20</v>
      </c>
      <c r="CU92" s="21" t="s">
        <v>16</v>
      </c>
      <c r="CV92" s="21" t="s">
        <v>24</v>
      </c>
      <c r="CW92" s="31" t="s">
        <v>87</v>
      </c>
      <c r="CX92" s="21"/>
      <c r="CY92" s="21" t="s">
        <v>23</v>
      </c>
      <c r="CZ92" s="21" t="s">
        <v>20</v>
      </c>
      <c r="DA92" s="21" t="s">
        <v>17</v>
      </c>
      <c r="DB92" s="20"/>
      <c r="DC92" s="20"/>
      <c r="DD92" s="20"/>
      <c r="DE92" s="20"/>
      <c r="DF92" s="22">
        <f t="shared" si="69"/>
        <v>5</v>
      </c>
      <c r="DG92" s="23">
        <f t="shared" si="90"/>
        <v>1</v>
      </c>
      <c r="DH92" s="22">
        <f t="shared" si="70"/>
        <v>4</v>
      </c>
      <c r="DI92" s="22">
        <f t="shared" si="71"/>
        <v>3</v>
      </c>
      <c r="DJ92" s="22">
        <f t="shared" si="72"/>
        <v>1</v>
      </c>
      <c r="DK92" s="22">
        <f t="shared" si="73"/>
        <v>0</v>
      </c>
      <c r="DL92" s="22">
        <f t="shared" si="74"/>
        <v>0</v>
      </c>
      <c r="DM92" s="22">
        <f t="shared" si="75"/>
        <v>3</v>
      </c>
      <c r="DN92" s="22">
        <f t="shared" si="76"/>
        <v>0</v>
      </c>
      <c r="DO92" s="22">
        <f t="shared" si="77"/>
        <v>1</v>
      </c>
      <c r="DP92" s="22">
        <f t="shared" si="78"/>
        <v>1</v>
      </c>
      <c r="DQ92" s="22">
        <f t="shared" si="79"/>
        <v>2</v>
      </c>
      <c r="DR92" s="22">
        <f t="shared" si="80"/>
        <v>0</v>
      </c>
      <c r="DS92" s="22">
        <f t="shared" si="59"/>
        <v>0</v>
      </c>
      <c r="DT92" s="22">
        <f t="shared" si="81"/>
        <v>0</v>
      </c>
      <c r="DU92" s="22">
        <f t="shared" si="82"/>
        <v>0</v>
      </c>
      <c r="DV92" s="22">
        <f t="shared" si="83"/>
        <v>0</v>
      </c>
      <c r="DW92" s="22">
        <f t="shared" si="84"/>
        <v>0</v>
      </c>
      <c r="DX92" s="22">
        <f t="shared" si="85"/>
        <v>0</v>
      </c>
      <c r="DY92" s="22">
        <f t="shared" si="86"/>
        <v>0</v>
      </c>
      <c r="DZ92" s="22">
        <f t="shared" si="87"/>
        <v>0</v>
      </c>
      <c r="EA92" s="22">
        <f t="shared" si="88"/>
        <v>0</v>
      </c>
      <c r="EB92" s="22">
        <f t="shared" si="89"/>
        <v>0</v>
      </c>
      <c r="EC92" s="24">
        <f>DF92*100/('кол-во часов'!B89*18)</f>
        <v>9.2592592592592595</v>
      </c>
      <c r="ED92" s="24" t="e">
        <f>DG92*100/('кол-во часов'!C89*18)</f>
        <v>#DIV/0!</v>
      </c>
      <c r="EE92" s="24">
        <f>DH92*100/('кол-во часов'!D89*17)</f>
        <v>7.8431372549019605</v>
      </c>
      <c r="EF92" s="24">
        <f>DI92*100/('кол-во часов'!E89*18)</f>
        <v>8.3333333333333339</v>
      </c>
      <c r="EG92" s="24">
        <f>DJ92*100/('кол-во часов'!F89*18)</f>
        <v>5.5555555555555554</v>
      </c>
      <c r="EH92" s="24" t="e">
        <f>DK92*100/('кол-во часов'!G89*18)</f>
        <v>#DIV/0!</v>
      </c>
      <c r="EI92" s="24" t="e">
        <f>DL92*100/('кол-во часов'!H89*18)</f>
        <v>#DIV/0!</v>
      </c>
      <c r="EJ92" s="24">
        <f>DM92*100/('кол-во часов'!I89*18)</f>
        <v>16.666666666666668</v>
      </c>
      <c r="EK92" s="24">
        <f>DN92*100/('кол-во часов'!J89*18)</f>
        <v>0</v>
      </c>
      <c r="EL92" s="24">
        <f>DO92*100/('кол-во часов'!K89*18)</f>
        <v>2.7777777777777777</v>
      </c>
      <c r="EM92" s="24">
        <f>DP92*100/('кол-во часов'!L89*18)</f>
        <v>2.7777777777777777</v>
      </c>
      <c r="EN92" s="24">
        <f>DQ92*100/('кол-во часов'!M89*18)</f>
        <v>5.5555555555555554</v>
      </c>
      <c r="EO92" s="24">
        <f>DR92*100/('кол-во часов'!N89*18)</f>
        <v>0</v>
      </c>
      <c r="EP92" s="24">
        <f>DS92*100/('кол-во часов'!O89*18)</f>
        <v>0</v>
      </c>
      <c r="EQ92" s="24" t="e">
        <f>DT92*100/('кол-во часов'!P89*18)</f>
        <v>#DIV/0!</v>
      </c>
      <c r="ER92" s="24" t="e">
        <f>DU92*100/('кол-во часов'!Q89*18)</f>
        <v>#DIV/0!</v>
      </c>
      <c r="ES92" s="24" t="e">
        <f>DV92*100/('кол-во часов'!R89*18)</f>
        <v>#DIV/0!</v>
      </c>
      <c r="ET92" s="24">
        <f>DW92*100/('кол-во часов'!S89*18)</f>
        <v>0</v>
      </c>
      <c r="EU92" s="24">
        <f>DX92*100/('кол-во часов'!T89*18)</f>
        <v>0</v>
      </c>
      <c r="EV92" s="24">
        <f>DY92*100/('кол-во часов'!U89*18)</f>
        <v>0</v>
      </c>
      <c r="EW92" s="24">
        <f>DZ92*100/('кол-во часов'!V89*18)</f>
        <v>0</v>
      </c>
      <c r="EX92" s="24">
        <f>EA92*100/('кол-во часов'!W89*18)</f>
        <v>0</v>
      </c>
      <c r="EY92" s="24">
        <f>EB92*100/('кол-во часов'!X89*18)</f>
        <v>0</v>
      </c>
    </row>
    <row r="93" spans="1:155" ht="15.75" customHeight="1" x14ac:dyDescent="0.25">
      <c r="A93" s="7"/>
      <c r="B93" s="2"/>
      <c r="D93" s="51" t="s">
        <v>145</v>
      </c>
      <c r="E93" s="20"/>
      <c r="F93" s="20"/>
      <c r="G93" s="20"/>
      <c r="H93" s="20"/>
      <c r="I93" s="20"/>
      <c r="J93" s="20"/>
      <c r="K93" s="20"/>
      <c r="L93" s="20"/>
      <c r="M93" s="21" t="s">
        <v>12</v>
      </c>
      <c r="N93" s="20"/>
      <c r="O93" s="20"/>
      <c r="P93" s="20"/>
      <c r="Q93" s="20"/>
      <c r="R93" s="21" t="s">
        <v>16</v>
      </c>
      <c r="S93" s="20"/>
      <c r="T93" s="20"/>
      <c r="U93" s="20"/>
      <c r="V93" s="20"/>
      <c r="W93" s="20"/>
      <c r="X93" s="20"/>
      <c r="Y93" s="20"/>
      <c r="Z93" s="20"/>
      <c r="AA93" s="21" t="s">
        <v>14</v>
      </c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 t="s">
        <v>24</v>
      </c>
      <c r="AS93" s="21" t="s">
        <v>20</v>
      </c>
      <c r="AT93" s="20"/>
      <c r="AU93" s="21" t="s">
        <v>12</v>
      </c>
      <c r="AV93" s="20"/>
      <c r="AW93" s="20"/>
      <c r="AX93" s="20"/>
      <c r="AY93" s="20"/>
      <c r="AZ93" s="21" t="s">
        <v>16</v>
      </c>
      <c r="BA93" s="20"/>
      <c r="BB93" s="21" t="s">
        <v>14</v>
      </c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1" t="s">
        <v>12</v>
      </c>
      <c r="BN93" s="20"/>
      <c r="BO93" s="20"/>
      <c r="BP93" s="21"/>
      <c r="BQ93" s="20"/>
      <c r="BR93" s="20"/>
      <c r="BS93" s="20"/>
      <c r="BT93" s="20"/>
      <c r="BU93" s="20"/>
      <c r="BV93" s="20"/>
      <c r="BW93" s="20"/>
      <c r="BX93" s="21" t="s">
        <v>14</v>
      </c>
      <c r="BY93" s="20"/>
      <c r="BZ93" s="43" t="s">
        <v>15</v>
      </c>
      <c r="CA93" s="20"/>
      <c r="CB93" s="20"/>
      <c r="CC93" s="31" t="s">
        <v>87</v>
      </c>
      <c r="CD93" s="43"/>
      <c r="CE93" s="21"/>
      <c r="CF93" s="20"/>
      <c r="CG93" s="21"/>
      <c r="CH93" s="20"/>
      <c r="CI93" s="20"/>
      <c r="CJ93" s="31" t="s">
        <v>14</v>
      </c>
      <c r="CK93" s="21" t="s">
        <v>22</v>
      </c>
      <c r="CL93" s="20"/>
      <c r="CM93" s="20"/>
      <c r="CN93" s="55" t="s">
        <v>87</v>
      </c>
      <c r="CO93" s="21" t="s">
        <v>12</v>
      </c>
      <c r="CP93" s="20"/>
      <c r="CQ93" s="21" t="s">
        <v>14</v>
      </c>
      <c r="CR93" s="20"/>
      <c r="CS93" s="20"/>
      <c r="CT93" s="21" t="s">
        <v>20</v>
      </c>
      <c r="CU93" s="31"/>
      <c r="CV93" s="21" t="s">
        <v>16</v>
      </c>
      <c r="CW93" s="31" t="s">
        <v>87</v>
      </c>
      <c r="CX93" s="21"/>
      <c r="CY93" s="21" t="s">
        <v>23</v>
      </c>
      <c r="CZ93" s="21" t="s">
        <v>20</v>
      </c>
      <c r="DA93" s="21" t="s">
        <v>17</v>
      </c>
      <c r="DB93" s="21" t="s">
        <v>24</v>
      </c>
      <c r="DC93" s="21"/>
      <c r="DD93" s="20"/>
      <c r="DE93" s="20"/>
      <c r="DF93" s="22">
        <f t="shared" si="69"/>
        <v>5</v>
      </c>
      <c r="DG93" s="23">
        <f t="shared" si="90"/>
        <v>1</v>
      </c>
      <c r="DH93" s="22">
        <f t="shared" si="70"/>
        <v>4</v>
      </c>
      <c r="DI93" s="22">
        <f t="shared" si="71"/>
        <v>3</v>
      </c>
      <c r="DJ93" s="22">
        <f t="shared" si="72"/>
        <v>1</v>
      </c>
      <c r="DK93" s="22">
        <f t="shared" si="73"/>
        <v>0</v>
      </c>
      <c r="DL93" s="22">
        <f t="shared" si="74"/>
        <v>0</v>
      </c>
      <c r="DM93" s="22">
        <f t="shared" si="75"/>
        <v>3</v>
      </c>
      <c r="DN93" s="22">
        <f t="shared" si="76"/>
        <v>0</v>
      </c>
      <c r="DO93" s="22">
        <f t="shared" si="77"/>
        <v>1</v>
      </c>
      <c r="DP93" s="22">
        <f t="shared" si="78"/>
        <v>1</v>
      </c>
      <c r="DQ93" s="22">
        <f t="shared" si="79"/>
        <v>2</v>
      </c>
      <c r="DR93" s="22">
        <f t="shared" si="80"/>
        <v>0</v>
      </c>
      <c r="DS93" s="22">
        <f t="shared" si="59"/>
        <v>0</v>
      </c>
      <c r="DT93" s="22">
        <f t="shared" si="81"/>
        <v>0</v>
      </c>
      <c r="DU93" s="22">
        <f t="shared" si="82"/>
        <v>0</v>
      </c>
      <c r="DV93" s="22">
        <f t="shared" si="83"/>
        <v>0</v>
      </c>
      <c r="DW93" s="22">
        <f t="shared" si="84"/>
        <v>0</v>
      </c>
      <c r="DX93" s="22">
        <f t="shared" si="85"/>
        <v>0</v>
      </c>
      <c r="DY93" s="22">
        <f t="shared" si="86"/>
        <v>0</v>
      </c>
      <c r="DZ93" s="22">
        <f t="shared" si="87"/>
        <v>0</v>
      </c>
      <c r="EA93" s="22">
        <f t="shared" si="88"/>
        <v>0</v>
      </c>
      <c r="EB93" s="22">
        <f t="shared" si="89"/>
        <v>0</v>
      </c>
      <c r="EC93" s="24">
        <f>DF93*100/('кол-во часов'!B90*18)</f>
        <v>9.2592592592592595</v>
      </c>
      <c r="ED93" s="24" t="e">
        <f>DG93*100/('кол-во часов'!C90*18)</f>
        <v>#DIV/0!</v>
      </c>
      <c r="EE93" s="24">
        <f>DH93*100/('кол-во часов'!D90*17)</f>
        <v>7.8431372549019605</v>
      </c>
      <c r="EF93" s="24">
        <f>DI93*100/('кол-во часов'!E90*18)</f>
        <v>8.3333333333333339</v>
      </c>
      <c r="EG93" s="24">
        <f>DJ93*100/('кол-во часов'!F90*18)</f>
        <v>5.5555555555555554</v>
      </c>
      <c r="EH93" s="24" t="e">
        <f>DK93*100/('кол-во часов'!G90*18)</f>
        <v>#DIV/0!</v>
      </c>
      <c r="EI93" s="24" t="e">
        <f>DL93*100/('кол-во часов'!H90*18)</f>
        <v>#DIV/0!</v>
      </c>
      <c r="EJ93" s="24">
        <f>DM93*100/('кол-во часов'!I90*18)</f>
        <v>16.666666666666668</v>
      </c>
      <c r="EK93" s="24">
        <f>DN93*100/('кол-во часов'!J90*18)</f>
        <v>0</v>
      </c>
      <c r="EL93" s="24">
        <f>DO93*100/('кол-во часов'!K90*18)</f>
        <v>2.7777777777777777</v>
      </c>
      <c r="EM93" s="24">
        <f>DP93*100/('кол-во часов'!L90*18)</f>
        <v>2.7777777777777777</v>
      </c>
      <c r="EN93" s="24">
        <f>DQ93*100/('кол-во часов'!M90*18)</f>
        <v>5.5555555555555554</v>
      </c>
      <c r="EO93" s="24">
        <f>DR93*100/('кол-во часов'!N90*18)</f>
        <v>0</v>
      </c>
      <c r="EP93" s="24">
        <f>DS93*100/('кол-во часов'!O90*18)</f>
        <v>0</v>
      </c>
      <c r="EQ93" s="24" t="e">
        <f>DT93*100/('кол-во часов'!P90*18)</f>
        <v>#DIV/0!</v>
      </c>
      <c r="ER93" s="24" t="e">
        <f>DU93*100/('кол-во часов'!Q90*18)</f>
        <v>#DIV/0!</v>
      </c>
      <c r="ES93" s="24" t="e">
        <f>DV93*100/('кол-во часов'!R90*18)</f>
        <v>#DIV/0!</v>
      </c>
      <c r="ET93" s="24">
        <f>DW93*100/('кол-во часов'!S90*18)</f>
        <v>0</v>
      </c>
      <c r="EU93" s="24">
        <f>DX93*100/('кол-во часов'!T90*18)</f>
        <v>0</v>
      </c>
      <c r="EV93" s="24">
        <f>DY93*100/('кол-во часов'!U90*18)</f>
        <v>0</v>
      </c>
      <c r="EW93" s="24">
        <f>DZ93*100/('кол-во часов'!V90*18)</f>
        <v>0</v>
      </c>
      <c r="EX93" s="24">
        <f>EA93*100/('кол-во часов'!W90*18)</f>
        <v>0</v>
      </c>
      <c r="EY93" s="24">
        <f>EB93*100/('кол-во часов'!X90*18)</f>
        <v>0</v>
      </c>
    </row>
    <row r="94" spans="1:155" ht="15.75" customHeight="1" x14ac:dyDescent="0.25">
      <c r="A94" s="7"/>
      <c r="B94" s="2"/>
      <c r="D94" s="51" t="s">
        <v>146</v>
      </c>
      <c r="E94" s="20"/>
      <c r="F94" s="20"/>
      <c r="G94" s="20"/>
      <c r="H94" s="20"/>
      <c r="I94" s="20"/>
      <c r="J94" s="20"/>
      <c r="K94" s="20"/>
      <c r="L94" s="20"/>
      <c r="M94" s="20"/>
      <c r="N94" s="21" t="s">
        <v>12</v>
      </c>
      <c r="O94" s="20"/>
      <c r="P94" s="20"/>
      <c r="Q94" s="20"/>
      <c r="R94" s="20"/>
      <c r="S94" s="20"/>
      <c r="T94" s="20"/>
      <c r="U94" s="20"/>
      <c r="V94" s="21" t="s">
        <v>16</v>
      </c>
      <c r="W94" s="21"/>
      <c r="X94" s="20"/>
      <c r="Y94" s="20"/>
      <c r="Z94" s="20"/>
      <c r="AA94" s="21" t="s">
        <v>14</v>
      </c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1"/>
      <c r="AP94" s="20"/>
      <c r="AQ94" s="20"/>
      <c r="AR94" s="20"/>
      <c r="AS94" s="21" t="s">
        <v>20</v>
      </c>
      <c r="AT94" s="21" t="s">
        <v>12</v>
      </c>
      <c r="AU94" s="20"/>
      <c r="AV94" s="20"/>
      <c r="AW94" s="20"/>
      <c r="AX94" s="20"/>
      <c r="AY94" s="21" t="s">
        <v>24</v>
      </c>
      <c r="AZ94" s="20"/>
      <c r="BA94" s="21" t="s">
        <v>16</v>
      </c>
      <c r="BB94" s="21" t="s">
        <v>14</v>
      </c>
      <c r="BC94" s="20"/>
      <c r="BD94" s="20"/>
      <c r="BE94" s="20"/>
      <c r="BF94" s="20"/>
      <c r="BG94" s="20"/>
      <c r="BH94" s="20"/>
      <c r="BI94" s="20"/>
      <c r="BJ94" s="20"/>
      <c r="BK94" s="20"/>
      <c r="BL94" s="21" t="s">
        <v>12</v>
      </c>
      <c r="BM94" s="21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1" t="s">
        <v>14</v>
      </c>
      <c r="BY94" s="20"/>
      <c r="BZ94" s="43" t="s">
        <v>15</v>
      </c>
      <c r="CA94" s="20"/>
      <c r="CB94" s="20"/>
      <c r="CC94" s="31" t="s">
        <v>87</v>
      </c>
      <c r="CD94" s="43"/>
      <c r="CE94" s="21"/>
      <c r="CF94" s="20"/>
      <c r="CG94" s="20"/>
      <c r="CH94" s="20"/>
      <c r="CI94" s="20"/>
      <c r="CJ94" s="31" t="s">
        <v>14</v>
      </c>
      <c r="CK94" s="21" t="s">
        <v>17</v>
      </c>
      <c r="CL94" s="20"/>
      <c r="CM94" s="20"/>
      <c r="CN94" s="55" t="s">
        <v>87</v>
      </c>
      <c r="CO94" s="21" t="s">
        <v>12</v>
      </c>
      <c r="CP94" s="21" t="s">
        <v>22</v>
      </c>
      <c r="CQ94" s="77" t="s">
        <v>20</v>
      </c>
      <c r="CR94" s="21" t="s">
        <v>14</v>
      </c>
      <c r="CS94" s="20"/>
      <c r="CT94" s="21" t="s">
        <v>16</v>
      </c>
      <c r="CU94" s="21" t="s">
        <v>24</v>
      </c>
      <c r="CV94" s="20"/>
      <c r="CW94" s="31" t="s">
        <v>87</v>
      </c>
      <c r="CX94" s="20"/>
      <c r="CY94" s="21" t="s">
        <v>23</v>
      </c>
      <c r="CZ94" s="21" t="s">
        <v>20</v>
      </c>
      <c r="DA94" s="20"/>
      <c r="DB94" s="20"/>
      <c r="DC94" s="20"/>
      <c r="DD94" s="20"/>
      <c r="DE94" s="20"/>
      <c r="DF94" s="22">
        <f t="shared" si="69"/>
        <v>5</v>
      </c>
      <c r="DG94" s="23">
        <f t="shared" si="90"/>
        <v>1</v>
      </c>
      <c r="DH94" s="22">
        <f t="shared" si="70"/>
        <v>4</v>
      </c>
      <c r="DI94" s="22">
        <f t="shared" si="71"/>
        <v>3</v>
      </c>
      <c r="DJ94" s="22">
        <f t="shared" si="72"/>
        <v>1</v>
      </c>
      <c r="DK94" s="22">
        <f t="shared" si="73"/>
        <v>0</v>
      </c>
      <c r="DL94" s="22">
        <f t="shared" si="74"/>
        <v>0</v>
      </c>
      <c r="DM94" s="22">
        <f t="shared" si="75"/>
        <v>3</v>
      </c>
      <c r="DN94" s="22">
        <f t="shared" si="76"/>
        <v>0</v>
      </c>
      <c r="DO94" s="22">
        <f t="shared" si="77"/>
        <v>1</v>
      </c>
      <c r="DP94" s="22">
        <f t="shared" si="78"/>
        <v>1</v>
      </c>
      <c r="DQ94" s="22">
        <f t="shared" si="79"/>
        <v>2</v>
      </c>
      <c r="DR94" s="22">
        <f t="shared" si="80"/>
        <v>0</v>
      </c>
      <c r="DS94" s="22">
        <f t="shared" si="59"/>
        <v>0</v>
      </c>
      <c r="DT94" s="22">
        <f t="shared" si="81"/>
        <v>0</v>
      </c>
      <c r="DU94" s="22">
        <f t="shared" si="82"/>
        <v>0</v>
      </c>
      <c r="DV94" s="22">
        <f t="shared" si="83"/>
        <v>0</v>
      </c>
      <c r="DW94" s="22">
        <f t="shared" si="84"/>
        <v>0</v>
      </c>
      <c r="DX94" s="22">
        <f t="shared" si="85"/>
        <v>0</v>
      </c>
      <c r="DY94" s="22">
        <f t="shared" si="86"/>
        <v>0</v>
      </c>
      <c r="DZ94" s="22">
        <f t="shared" si="87"/>
        <v>0</v>
      </c>
      <c r="EA94" s="22">
        <f t="shared" si="88"/>
        <v>0</v>
      </c>
      <c r="EB94" s="22">
        <f t="shared" si="89"/>
        <v>0</v>
      </c>
      <c r="EC94" s="24">
        <f>DF94*100/('кол-во часов'!B91*18)</f>
        <v>9.2592592592592595</v>
      </c>
      <c r="ED94" s="24" t="e">
        <f>DG94*100/('кол-во часов'!C91*18)</f>
        <v>#DIV/0!</v>
      </c>
      <c r="EE94" s="24">
        <f>DH94*100/('кол-во часов'!D91*17)</f>
        <v>7.8431372549019605</v>
      </c>
      <c r="EF94" s="24">
        <f>DI94*100/('кол-во часов'!E91*18)</f>
        <v>8.3333333333333339</v>
      </c>
      <c r="EG94" s="24">
        <f>DJ94*100/('кол-во часов'!F91*18)</f>
        <v>5.5555555555555554</v>
      </c>
      <c r="EH94" s="24" t="e">
        <f>DK94*100/('кол-во часов'!G91*18)</f>
        <v>#DIV/0!</v>
      </c>
      <c r="EI94" s="24" t="e">
        <f>DL94*100/('кол-во часов'!H91*18)</f>
        <v>#DIV/0!</v>
      </c>
      <c r="EJ94" s="24">
        <f>DM94*100/('кол-во часов'!I91*18)</f>
        <v>16.666666666666668</v>
      </c>
      <c r="EK94" s="24">
        <f>DN94*100/('кол-во часов'!J91*18)</f>
        <v>0</v>
      </c>
      <c r="EL94" s="24">
        <f>DO94*100/('кол-во часов'!K91*18)</f>
        <v>2.7777777777777777</v>
      </c>
      <c r="EM94" s="24">
        <f>DP94*100/('кол-во часов'!L91*18)</f>
        <v>2.7777777777777777</v>
      </c>
      <c r="EN94" s="24">
        <f>DQ94*100/('кол-во часов'!M91*18)</f>
        <v>5.5555555555555554</v>
      </c>
      <c r="EO94" s="24">
        <f>DR94*100/('кол-во часов'!N91*18)</f>
        <v>0</v>
      </c>
      <c r="EP94" s="24">
        <f>DS94*100/('кол-во часов'!O91*18)</f>
        <v>0</v>
      </c>
      <c r="EQ94" s="24" t="e">
        <f>DT94*100/('кол-во часов'!P91*18)</f>
        <v>#DIV/0!</v>
      </c>
      <c r="ER94" s="24" t="e">
        <f>DU94*100/('кол-во часов'!Q91*18)</f>
        <v>#DIV/0!</v>
      </c>
      <c r="ES94" s="24" t="e">
        <f>DV94*100/('кол-во часов'!R91*18)</f>
        <v>#DIV/0!</v>
      </c>
      <c r="ET94" s="24">
        <f>DW94*100/('кол-во часов'!S91*18)</f>
        <v>0</v>
      </c>
      <c r="EU94" s="24">
        <f>DX94*100/('кол-во часов'!T91*18)</f>
        <v>0</v>
      </c>
      <c r="EV94" s="24">
        <f>DY94*100/('кол-во часов'!U91*18)</f>
        <v>0</v>
      </c>
      <c r="EW94" s="24">
        <f>DZ94*100/('кол-во часов'!V91*18)</f>
        <v>0</v>
      </c>
      <c r="EX94" s="24">
        <f>EA94*100/('кол-во часов'!W91*18)</f>
        <v>0</v>
      </c>
      <c r="EY94" s="24">
        <f>EB94*100/('кол-во часов'!X91*18)</f>
        <v>0</v>
      </c>
    </row>
    <row r="95" spans="1:155" ht="15.75" customHeight="1" x14ac:dyDescent="0.25">
      <c r="A95" s="7"/>
      <c r="B95" s="2"/>
      <c r="D95" s="51" t="s">
        <v>147</v>
      </c>
      <c r="E95" s="20"/>
      <c r="F95" s="21"/>
      <c r="G95" s="20"/>
      <c r="H95" s="20"/>
      <c r="I95" s="20"/>
      <c r="J95" s="20"/>
      <c r="K95" s="20"/>
      <c r="L95" s="20"/>
      <c r="M95" s="20"/>
      <c r="N95" s="21" t="s">
        <v>12</v>
      </c>
      <c r="O95" s="20"/>
      <c r="P95" s="20"/>
      <c r="Q95" s="20"/>
      <c r="R95" s="20"/>
      <c r="S95" s="20"/>
      <c r="T95" s="20"/>
      <c r="U95" s="21" t="s">
        <v>16</v>
      </c>
      <c r="V95" s="20"/>
      <c r="W95" s="21"/>
      <c r="X95" s="20"/>
      <c r="Y95" s="20"/>
      <c r="Z95" s="20"/>
      <c r="AA95" s="21" t="s">
        <v>14</v>
      </c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1" t="s">
        <v>24</v>
      </c>
      <c r="AP95" s="20"/>
      <c r="AQ95" s="20"/>
      <c r="AR95" s="20"/>
      <c r="AS95" s="20"/>
      <c r="AT95" s="21" t="s">
        <v>12</v>
      </c>
      <c r="AU95" s="20"/>
      <c r="AV95" s="20"/>
      <c r="AW95" s="20"/>
      <c r="AX95" s="20"/>
      <c r="AY95" s="20"/>
      <c r="AZ95" s="21" t="s">
        <v>20</v>
      </c>
      <c r="BA95" s="21" t="s">
        <v>16</v>
      </c>
      <c r="BB95" s="21" t="s">
        <v>14</v>
      </c>
      <c r="BC95" s="20"/>
      <c r="BD95" s="20"/>
      <c r="BE95" s="20"/>
      <c r="BF95" s="20"/>
      <c r="BG95" s="20"/>
      <c r="BH95" s="20"/>
      <c r="BI95" s="20"/>
      <c r="BJ95" s="20"/>
      <c r="BK95" s="20"/>
      <c r="BL95" s="21" t="s">
        <v>12</v>
      </c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1" t="s">
        <v>14</v>
      </c>
      <c r="BY95" s="20"/>
      <c r="BZ95" s="43" t="s">
        <v>15</v>
      </c>
      <c r="CA95" s="20"/>
      <c r="CB95" s="20"/>
      <c r="CC95" s="31" t="s">
        <v>87</v>
      </c>
      <c r="CD95" s="43"/>
      <c r="CE95" s="21"/>
      <c r="CF95" s="20"/>
      <c r="CG95" s="20"/>
      <c r="CH95" s="20"/>
      <c r="CI95" s="20"/>
      <c r="CJ95" s="31" t="s">
        <v>14</v>
      </c>
      <c r="CK95" s="21" t="s">
        <v>17</v>
      </c>
      <c r="CL95" s="21" t="s">
        <v>22</v>
      </c>
      <c r="CM95" s="20"/>
      <c r="CN95" s="55" t="s">
        <v>87</v>
      </c>
      <c r="CO95" s="21" t="s">
        <v>12</v>
      </c>
      <c r="CP95" s="21"/>
      <c r="CQ95" s="21" t="s">
        <v>16</v>
      </c>
      <c r="CR95" s="21" t="s">
        <v>14</v>
      </c>
      <c r="CS95" s="21"/>
      <c r="CT95" s="20"/>
      <c r="CU95" s="21" t="s">
        <v>20</v>
      </c>
      <c r="CV95" s="21" t="s">
        <v>24</v>
      </c>
      <c r="CW95" s="31" t="s">
        <v>87</v>
      </c>
      <c r="CX95" s="20"/>
      <c r="CY95" s="20"/>
      <c r="CZ95" s="21" t="s">
        <v>23</v>
      </c>
      <c r="DA95" s="21" t="s">
        <v>20</v>
      </c>
      <c r="DB95" s="20"/>
      <c r="DC95" s="21"/>
      <c r="DD95" s="20"/>
      <c r="DE95" s="20"/>
      <c r="DF95" s="22">
        <f t="shared" si="69"/>
        <v>5</v>
      </c>
      <c r="DG95" s="23">
        <f t="shared" si="90"/>
        <v>1</v>
      </c>
      <c r="DH95" s="22">
        <f t="shared" si="70"/>
        <v>4</v>
      </c>
      <c r="DI95" s="22">
        <f t="shared" si="71"/>
        <v>3</v>
      </c>
      <c r="DJ95" s="22">
        <f t="shared" si="72"/>
        <v>1</v>
      </c>
      <c r="DK95" s="22">
        <f t="shared" si="73"/>
        <v>0</v>
      </c>
      <c r="DL95" s="22">
        <f t="shared" si="74"/>
        <v>0</v>
      </c>
      <c r="DM95" s="22">
        <f t="shared" si="75"/>
        <v>3</v>
      </c>
      <c r="DN95" s="22">
        <f t="shared" si="76"/>
        <v>0</v>
      </c>
      <c r="DO95" s="22">
        <f t="shared" si="77"/>
        <v>1</v>
      </c>
      <c r="DP95" s="22">
        <f t="shared" si="78"/>
        <v>1</v>
      </c>
      <c r="DQ95" s="22">
        <f t="shared" si="79"/>
        <v>2</v>
      </c>
      <c r="DR95" s="22">
        <f t="shared" si="80"/>
        <v>0</v>
      </c>
      <c r="DS95" s="22">
        <f t="shared" si="59"/>
        <v>0</v>
      </c>
      <c r="DT95" s="22">
        <f t="shared" si="81"/>
        <v>0</v>
      </c>
      <c r="DU95" s="22">
        <f t="shared" si="82"/>
        <v>0</v>
      </c>
      <c r="DV95" s="22">
        <f t="shared" si="83"/>
        <v>0</v>
      </c>
      <c r="DW95" s="22">
        <f t="shared" si="84"/>
        <v>0</v>
      </c>
      <c r="DX95" s="22">
        <f t="shared" si="85"/>
        <v>0</v>
      </c>
      <c r="DY95" s="22">
        <f t="shared" si="86"/>
        <v>0</v>
      </c>
      <c r="DZ95" s="22">
        <f t="shared" si="87"/>
        <v>0</v>
      </c>
      <c r="EA95" s="22">
        <f t="shared" si="88"/>
        <v>0</v>
      </c>
      <c r="EB95" s="22">
        <f t="shared" si="89"/>
        <v>0</v>
      </c>
      <c r="EC95" s="24">
        <f>DF95*100/('кол-во часов'!B92*18)</f>
        <v>9.2592592592592595</v>
      </c>
      <c r="ED95" s="24" t="e">
        <f>DG95*100/('кол-во часов'!C92*18)</f>
        <v>#DIV/0!</v>
      </c>
      <c r="EE95" s="24">
        <f>DH95*100/('кол-во часов'!D92*17)</f>
        <v>7.8431372549019605</v>
      </c>
      <c r="EF95" s="24">
        <f>DI95*100/('кол-во часов'!E92*18)</f>
        <v>8.3333333333333339</v>
      </c>
      <c r="EG95" s="24">
        <f>DJ95*100/('кол-во часов'!F92*18)</f>
        <v>5.5555555555555554</v>
      </c>
      <c r="EH95" s="24" t="e">
        <f>DK95*100/('кол-во часов'!G92*18)</f>
        <v>#DIV/0!</v>
      </c>
      <c r="EI95" s="24" t="e">
        <f>DL95*100/('кол-во часов'!H92*18)</f>
        <v>#DIV/0!</v>
      </c>
      <c r="EJ95" s="24">
        <f>DM95*100/('кол-во часов'!I92*18)</f>
        <v>16.666666666666668</v>
      </c>
      <c r="EK95" s="24">
        <f>DN95*100/('кол-во часов'!J92*18)</f>
        <v>0</v>
      </c>
      <c r="EL95" s="24">
        <f>DO95*100/('кол-во часов'!K92*18)</f>
        <v>2.7777777777777777</v>
      </c>
      <c r="EM95" s="24">
        <f>DP95*100/('кол-во часов'!L92*18)</f>
        <v>2.7777777777777777</v>
      </c>
      <c r="EN95" s="24">
        <f>DQ95*100/('кол-во часов'!M92*18)</f>
        <v>5.5555555555555554</v>
      </c>
      <c r="EO95" s="24">
        <f>DR95*100/('кол-во часов'!N92*18)</f>
        <v>0</v>
      </c>
      <c r="EP95" s="24">
        <f>DS95*100/('кол-во часов'!O92*18)</f>
        <v>0</v>
      </c>
      <c r="EQ95" s="24" t="e">
        <f>DT95*100/('кол-во часов'!P92*18)</f>
        <v>#DIV/0!</v>
      </c>
      <c r="ER95" s="24" t="e">
        <f>DU95*100/('кол-во часов'!Q92*18)</f>
        <v>#DIV/0!</v>
      </c>
      <c r="ES95" s="24" t="e">
        <f>DV95*100/('кол-во часов'!R92*18)</f>
        <v>#DIV/0!</v>
      </c>
      <c r="ET95" s="24">
        <f>DW95*100/('кол-во часов'!S92*18)</f>
        <v>0</v>
      </c>
      <c r="EU95" s="24">
        <f>DX95*100/('кол-во часов'!T92*18)</f>
        <v>0</v>
      </c>
      <c r="EV95" s="24">
        <f>DY95*100/('кол-во часов'!U92*18)</f>
        <v>0</v>
      </c>
      <c r="EW95" s="24">
        <f>DZ95*100/('кол-во часов'!V92*18)</f>
        <v>0</v>
      </c>
      <c r="EX95" s="24">
        <f>EA95*100/('кол-во часов'!W92*18)</f>
        <v>0</v>
      </c>
      <c r="EY95" s="24">
        <f>EB95*100/('кол-во часов'!X92*18)</f>
        <v>0</v>
      </c>
    </row>
    <row r="96" spans="1:155" ht="15.75" customHeight="1" x14ac:dyDescent="0.25">
      <c r="A96" s="7"/>
      <c r="B96" s="2"/>
      <c r="D96" s="51" t="s">
        <v>148</v>
      </c>
      <c r="E96" s="20"/>
      <c r="F96" s="20"/>
      <c r="G96" s="20"/>
      <c r="H96" s="20"/>
      <c r="I96" s="20"/>
      <c r="J96" s="20"/>
      <c r="K96" s="21" t="s">
        <v>12</v>
      </c>
      <c r="L96" s="20"/>
      <c r="M96" s="20"/>
      <c r="N96" s="20"/>
      <c r="O96" s="20"/>
      <c r="P96" s="20"/>
      <c r="Q96" s="20"/>
      <c r="R96" s="20"/>
      <c r="S96" s="20"/>
      <c r="T96" s="20"/>
      <c r="U96" s="21" t="s">
        <v>16</v>
      </c>
      <c r="V96" s="20"/>
      <c r="W96" s="20"/>
      <c r="X96" s="20"/>
      <c r="Y96" s="20"/>
      <c r="Z96" s="20"/>
      <c r="AA96" s="21" t="s">
        <v>14</v>
      </c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1" t="s">
        <v>24</v>
      </c>
      <c r="AP96" s="20"/>
      <c r="AQ96" s="20"/>
      <c r="AR96" s="21" t="s">
        <v>12</v>
      </c>
      <c r="AS96" s="20"/>
      <c r="AT96" s="20"/>
      <c r="AU96" s="20"/>
      <c r="AV96" s="21" t="s">
        <v>20</v>
      </c>
      <c r="AW96" s="20"/>
      <c r="AX96" s="20"/>
      <c r="AY96" s="20"/>
      <c r="AZ96" s="20"/>
      <c r="BA96" s="20"/>
      <c r="BB96" s="21" t="s">
        <v>14</v>
      </c>
      <c r="BC96" s="21" t="s">
        <v>16</v>
      </c>
      <c r="BD96" s="20"/>
      <c r="BE96" s="20"/>
      <c r="BF96" s="20"/>
      <c r="BG96" s="20"/>
      <c r="BH96" s="20"/>
      <c r="BI96" s="21" t="s">
        <v>12</v>
      </c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1" t="s">
        <v>14</v>
      </c>
      <c r="BY96" s="20"/>
      <c r="BZ96" s="43" t="s">
        <v>15</v>
      </c>
      <c r="CA96" s="20"/>
      <c r="CB96" s="20"/>
      <c r="CC96" s="31" t="s">
        <v>87</v>
      </c>
      <c r="CD96" s="43"/>
      <c r="CE96" s="21"/>
      <c r="CF96" s="20"/>
      <c r="CG96" s="20"/>
      <c r="CH96" s="20"/>
      <c r="CI96" s="20"/>
      <c r="CJ96" s="31" t="s">
        <v>14</v>
      </c>
      <c r="CK96" s="20"/>
      <c r="CL96" s="21" t="s">
        <v>20</v>
      </c>
      <c r="CM96" s="20"/>
      <c r="CN96" s="55" t="s">
        <v>87</v>
      </c>
      <c r="CO96" s="21" t="s">
        <v>12</v>
      </c>
      <c r="CP96" s="20"/>
      <c r="CQ96" s="21" t="s">
        <v>22</v>
      </c>
      <c r="CR96" s="21" t="s">
        <v>14</v>
      </c>
      <c r="CS96" s="20"/>
      <c r="CT96" s="21" t="s">
        <v>16</v>
      </c>
      <c r="CU96" s="31"/>
      <c r="CV96" s="21"/>
      <c r="CW96" s="31" t="s">
        <v>87</v>
      </c>
      <c r="CX96" s="20"/>
      <c r="CY96" s="21" t="s">
        <v>17</v>
      </c>
      <c r="CZ96" s="21" t="s">
        <v>23</v>
      </c>
      <c r="DA96" s="20"/>
      <c r="DB96" s="21" t="s">
        <v>24</v>
      </c>
      <c r="DC96" s="21" t="s">
        <v>20</v>
      </c>
      <c r="DD96" s="20"/>
      <c r="DE96" s="20"/>
      <c r="DF96" s="22">
        <f t="shared" si="69"/>
        <v>5</v>
      </c>
      <c r="DG96" s="23">
        <f t="shared" si="90"/>
        <v>1</v>
      </c>
      <c r="DH96" s="22">
        <f t="shared" si="70"/>
        <v>4</v>
      </c>
      <c r="DI96" s="22">
        <f t="shared" si="71"/>
        <v>3</v>
      </c>
      <c r="DJ96" s="22">
        <f t="shared" si="72"/>
        <v>1</v>
      </c>
      <c r="DK96" s="22">
        <f t="shared" si="73"/>
        <v>0</v>
      </c>
      <c r="DL96" s="22">
        <f t="shared" si="74"/>
        <v>0</v>
      </c>
      <c r="DM96" s="22">
        <f t="shared" si="75"/>
        <v>3</v>
      </c>
      <c r="DN96" s="22">
        <f t="shared" si="76"/>
        <v>0</v>
      </c>
      <c r="DO96" s="22">
        <f t="shared" si="77"/>
        <v>1</v>
      </c>
      <c r="DP96" s="22">
        <f t="shared" si="78"/>
        <v>1</v>
      </c>
      <c r="DQ96" s="22">
        <f t="shared" si="79"/>
        <v>2</v>
      </c>
      <c r="DR96" s="22">
        <f t="shared" si="80"/>
        <v>0</v>
      </c>
      <c r="DS96" s="22">
        <f t="shared" si="59"/>
        <v>0</v>
      </c>
      <c r="DT96" s="22">
        <f t="shared" si="81"/>
        <v>0</v>
      </c>
      <c r="DU96" s="22">
        <f t="shared" si="82"/>
        <v>0</v>
      </c>
      <c r="DV96" s="22">
        <f t="shared" si="83"/>
        <v>0</v>
      </c>
      <c r="DW96" s="22">
        <f t="shared" si="84"/>
        <v>0</v>
      </c>
      <c r="DX96" s="22">
        <f t="shared" si="85"/>
        <v>0</v>
      </c>
      <c r="DY96" s="22">
        <f t="shared" si="86"/>
        <v>0</v>
      </c>
      <c r="DZ96" s="22">
        <f t="shared" si="87"/>
        <v>0</v>
      </c>
      <c r="EA96" s="22">
        <f t="shared" si="88"/>
        <v>0</v>
      </c>
      <c r="EB96" s="22">
        <f t="shared" si="89"/>
        <v>0</v>
      </c>
      <c r="EC96" s="24">
        <f>DF96*100/('кол-во часов'!B93*18)</f>
        <v>9.2592592592592595</v>
      </c>
      <c r="ED96" s="24" t="e">
        <f>DG96*100/('кол-во часов'!C93*18)</f>
        <v>#DIV/0!</v>
      </c>
      <c r="EE96" s="24">
        <f>DH96*100/('кол-во часов'!D93*17)</f>
        <v>7.8431372549019605</v>
      </c>
      <c r="EF96" s="24">
        <f>DI96*100/('кол-во часов'!E93*18)</f>
        <v>8.3333333333333339</v>
      </c>
      <c r="EG96" s="24">
        <f>DJ96*100/('кол-во часов'!F93*18)</f>
        <v>5.5555555555555554</v>
      </c>
      <c r="EH96" s="24" t="e">
        <f>DK96*100/('кол-во часов'!G93*18)</f>
        <v>#DIV/0!</v>
      </c>
      <c r="EI96" s="24" t="e">
        <f>DL96*100/('кол-во часов'!H93*18)</f>
        <v>#DIV/0!</v>
      </c>
      <c r="EJ96" s="24">
        <f>DM96*100/('кол-во часов'!I93*18)</f>
        <v>16.666666666666668</v>
      </c>
      <c r="EK96" s="24">
        <f>DN96*100/('кол-во часов'!J93*18)</f>
        <v>0</v>
      </c>
      <c r="EL96" s="24">
        <f>DO96*100/('кол-во часов'!K93*18)</f>
        <v>2.7777777777777777</v>
      </c>
      <c r="EM96" s="24">
        <f>DP96*100/('кол-во часов'!L93*18)</f>
        <v>2.7777777777777777</v>
      </c>
      <c r="EN96" s="24">
        <f>DQ96*100/('кол-во часов'!M93*18)</f>
        <v>5.5555555555555554</v>
      </c>
      <c r="EO96" s="24">
        <f>DR96*100/('кол-во часов'!N93*18)</f>
        <v>0</v>
      </c>
      <c r="EP96" s="24">
        <f>DS96*100/('кол-во часов'!O93*18)</f>
        <v>0</v>
      </c>
      <c r="EQ96" s="24" t="e">
        <f>DT96*100/('кол-во часов'!P93*18)</f>
        <v>#DIV/0!</v>
      </c>
      <c r="ER96" s="24" t="e">
        <f>DU96*100/('кол-во часов'!Q93*18)</f>
        <v>#DIV/0!</v>
      </c>
      <c r="ES96" s="24" t="e">
        <f>DV96*100/('кол-во часов'!R93*18)</f>
        <v>#DIV/0!</v>
      </c>
      <c r="ET96" s="24">
        <f>DW96*100/('кол-во часов'!S93*18)</f>
        <v>0</v>
      </c>
      <c r="EU96" s="24">
        <f>DX96*100/('кол-во часов'!T93*18)</f>
        <v>0</v>
      </c>
      <c r="EV96" s="24">
        <f>DY96*100/('кол-во часов'!U93*18)</f>
        <v>0</v>
      </c>
      <c r="EW96" s="24">
        <f>DZ96*100/('кол-во часов'!V93*18)</f>
        <v>0</v>
      </c>
      <c r="EX96" s="24">
        <f>EA96*100/('кол-во часов'!W93*18)</f>
        <v>0</v>
      </c>
      <c r="EY96" s="24">
        <f>EB96*100/('кол-во часов'!X93*18)</f>
        <v>0</v>
      </c>
    </row>
    <row r="97" spans="1:155" ht="15.75" customHeight="1" x14ac:dyDescent="0.25">
      <c r="A97" s="7"/>
      <c r="B97" s="2"/>
      <c r="D97" s="51" t="s">
        <v>149</v>
      </c>
      <c r="E97" s="20"/>
      <c r="F97" s="20"/>
      <c r="G97" s="20"/>
      <c r="H97" s="20"/>
      <c r="I97" s="20"/>
      <c r="J97" s="20"/>
      <c r="K97" s="20"/>
      <c r="L97" s="20"/>
      <c r="M97" s="21" t="s">
        <v>12</v>
      </c>
      <c r="N97" s="20"/>
      <c r="O97" s="21"/>
      <c r="P97" s="20"/>
      <c r="Q97" s="20"/>
      <c r="R97" s="21" t="s">
        <v>16</v>
      </c>
      <c r="S97" s="20"/>
      <c r="T97" s="20"/>
      <c r="U97" s="20"/>
      <c r="V97" s="20"/>
      <c r="W97" s="20"/>
      <c r="X97" s="20"/>
      <c r="Y97" s="20"/>
      <c r="Z97" s="20"/>
      <c r="AA97" s="20"/>
      <c r="AB97" s="21" t="s">
        <v>14</v>
      </c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1" t="s">
        <v>24</v>
      </c>
      <c r="AP97" s="20"/>
      <c r="AQ97" s="20"/>
      <c r="AR97" s="20"/>
      <c r="AS97" s="20"/>
      <c r="AT97" s="21" t="s">
        <v>12</v>
      </c>
      <c r="AU97" s="21" t="s">
        <v>20</v>
      </c>
      <c r="AV97" s="21"/>
      <c r="AW97" s="20"/>
      <c r="AX97" s="20"/>
      <c r="AY97" s="21" t="s">
        <v>16</v>
      </c>
      <c r="AZ97" s="20"/>
      <c r="BA97" s="21"/>
      <c r="BB97" s="20"/>
      <c r="BC97" s="20"/>
      <c r="BD97" s="21" t="s">
        <v>14</v>
      </c>
      <c r="BE97" s="20"/>
      <c r="BF97" s="20"/>
      <c r="BG97" s="20"/>
      <c r="BH97" s="20"/>
      <c r="BI97" s="20"/>
      <c r="BJ97" s="20"/>
      <c r="BK97" s="20"/>
      <c r="BL97" s="21" t="s">
        <v>12</v>
      </c>
      <c r="BM97" s="21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1" t="s">
        <v>14</v>
      </c>
      <c r="BZ97" s="43" t="s">
        <v>15</v>
      </c>
      <c r="CA97" s="20"/>
      <c r="CB97" s="20"/>
      <c r="CC97" s="31" t="s">
        <v>87</v>
      </c>
      <c r="CD97" s="43"/>
      <c r="CE97" s="20"/>
      <c r="CF97" s="21"/>
      <c r="CG97" s="20"/>
      <c r="CH97" s="20"/>
      <c r="CI97" s="20"/>
      <c r="CJ97" s="31" t="s">
        <v>14</v>
      </c>
      <c r="CK97" s="21" t="s">
        <v>22</v>
      </c>
      <c r="CL97" s="20"/>
      <c r="CM97" s="20"/>
      <c r="CN97" s="55" t="s">
        <v>87</v>
      </c>
      <c r="CO97" s="21" t="s">
        <v>12</v>
      </c>
      <c r="CP97" s="20"/>
      <c r="CQ97" s="20"/>
      <c r="CR97" s="21" t="s">
        <v>14</v>
      </c>
      <c r="CS97" s="20"/>
      <c r="CT97" s="21" t="s">
        <v>16</v>
      </c>
      <c r="CU97" s="31"/>
      <c r="CV97" s="21" t="s">
        <v>20</v>
      </c>
      <c r="CW97" s="31" t="s">
        <v>87</v>
      </c>
      <c r="CX97" s="20"/>
      <c r="CY97" s="21" t="s">
        <v>17</v>
      </c>
      <c r="CZ97" s="21" t="s">
        <v>23</v>
      </c>
      <c r="DA97" s="20"/>
      <c r="DB97" s="21" t="s">
        <v>20</v>
      </c>
      <c r="DC97" s="21" t="s">
        <v>24</v>
      </c>
      <c r="DD97" s="20"/>
      <c r="DE97" s="20"/>
      <c r="DF97" s="22">
        <f t="shared" si="69"/>
        <v>5</v>
      </c>
      <c r="DG97" s="23">
        <f t="shared" si="90"/>
        <v>1</v>
      </c>
      <c r="DH97" s="22">
        <f t="shared" si="70"/>
        <v>4</v>
      </c>
      <c r="DI97" s="22">
        <f t="shared" si="71"/>
        <v>3</v>
      </c>
      <c r="DJ97" s="22">
        <f t="shared" si="72"/>
        <v>1</v>
      </c>
      <c r="DK97" s="22">
        <f t="shared" si="73"/>
        <v>0</v>
      </c>
      <c r="DL97" s="22">
        <f t="shared" si="74"/>
        <v>0</v>
      </c>
      <c r="DM97" s="22">
        <f t="shared" si="75"/>
        <v>3</v>
      </c>
      <c r="DN97" s="22">
        <f t="shared" si="76"/>
        <v>0</v>
      </c>
      <c r="DO97" s="22">
        <f t="shared" si="77"/>
        <v>1</v>
      </c>
      <c r="DP97" s="22">
        <f t="shared" si="78"/>
        <v>1</v>
      </c>
      <c r="DQ97" s="22">
        <f t="shared" si="79"/>
        <v>2</v>
      </c>
      <c r="DR97" s="22">
        <f t="shared" si="80"/>
        <v>0</v>
      </c>
      <c r="DS97" s="22">
        <f t="shared" si="59"/>
        <v>0</v>
      </c>
      <c r="DT97" s="22">
        <f t="shared" si="81"/>
        <v>0</v>
      </c>
      <c r="DU97" s="22">
        <f t="shared" si="82"/>
        <v>0</v>
      </c>
      <c r="DV97" s="22">
        <f t="shared" si="83"/>
        <v>0</v>
      </c>
      <c r="DW97" s="22">
        <f t="shared" si="84"/>
        <v>0</v>
      </c>
      <c r="DX97" s="22">
        <f t="shared" si="85"/>
        <v>0</v>
      </c>
      <c r="DY97" s="22">
        <f t="shared" si="86"/>
        <v>0</v>
      </c>
      <c r="DZ97" s="22">
        <f t="shared" si="87"/>
        <v>0</v>
      </c>
      <c r="EA97" s="22">
        <f t="shared" si="88"/>
        <v>0</v>
      </c>
      <c r="EB97" s="22">
        <f t="shared" si="89"/>
        <v>0</v>
      </c>
      <c r="EC97" s="24">
        <f>DF97*100/('кол-во часов'!B94*18)</f>
        <v>9.2592592592592595</v>
      </c>
      <c r="ED97" s="24" t="e">
        <f>DG97*100/('кол-во часов'!C94*18)</f>
        <v>#DIV/0!</v>
      </c>
      <c r="EE97" s="24">
        <f>DH97*100/('кол-во часов'!D94*17)</f>
        <v>7.8431372549019605</v>
      </c>
      <c r="EF97" s="24">
        <f>DI97*100/('кол-во часов'!E94*18)</f>
        <v>8.3333333333333339</v>
      </c>
      <c r="EG97" s="24">
        <f>DJ97*100/('кол-во часов'!F94*18)</f>
        <v>5.5555555555555554</v>
      </c>
      <c r="EH97" s="24" t="e">
        <f>DK97*100/('кол-во часов'!G94*18)</f>
        <v>#DIV/0!</v>
      </c>
      <c r="EI97" s="24" t="e">
        <f>DL97*100/('кол-во часов'!H94*18)</f>
        <v>#DIV/0!</v>
      </c>
      <c r="EJ97" s="24">
        <f>DM97*100/('кол-во часов'!I94*18)</f>
        <v>16.666666666666668</v>
      </c>
      <c r="EK97" s="24">
        <f>DN97*100/('кол-во часов'!J94*18)</f>
        <v>0</v>
      </c>
      <c r="EL97" s="24">
        <f>DO97*100/('кол-во часов'!K94*18)</f>
        <v>2.7777777777777777</v>
      </c>
      <c r="EM97" s="24">
        <f>DP97*100/('кол-во часов'!L94*18)</f>
        <v>2.7777777777777777</v>
      </c>
      <c r="EN97" s="24">
        <f>DQ97*100/('кол-во часов'!M94*18)</f>
        <v>5.5555555555555554</v>
      </c>
      <c r="EO97" s="24">
        <f>DR97*100/('кол-во часов'!N94*18)</f>
        <v>0</v>
      </c>
      <c r="EP97" s="24">
        <f>DS97*100/('кол-во часов'!O94*18)</f>
        <v>0</v>
      </c>
      <c r="EQ97" s="24" t="e">
        <f>DT97*100/('кол-во часов'!P94*18)</f>
        <v>#DIV/0!</v>
      </c>
      <c r="ER97" s="24" t="e">
        <f>DU97*100/('кол-во часов'!Q94*18)</f>
        <v>#DIV/0!</v>
      </c>
      <c r="ES97" s="24" t="e">
        <f>DV97*100/('кол-во часов'!R94*18)</f>
        <v>#DIV/0!</v>
      </c>
      <c r="ET97" s="24">
        <f>DW97*100/('кол-во часов'!S94*18)</f>
        <v>0</v>
      </c>
      <c r="EU97" s="24">
        <f>DX97*100/('кол-во часов'!T94*18)</f>
        <v>0</v>
      </c>
      <c r="EV97" s="24">
        <f>DY97*100/('кол-во часов'!U94*18)</f>
        <v>0</v>
      </c>
      <c r="EW97" s="24">
        <f>DZ97*100/('кол-во часов'!V94*18)</f>
        <v>0</v>
      </c>
      <c r="EX97" s="24">
        <f>EA97*100/('кол-во часов'!W94*18)</f>
        <v>0</v>
      </c>
      <c r="EY97" s="24">
        <f>EB97*100/('кол-во часов'!X94*18)</f>
        <v>0</v>
      </c>
    </row>
    <row r="98" spans="1:155" ht="15.75" customHeight="1" x14ac:dyDescent="0.25">
      <c r="A98" s="7"/>
      <c r="B98" s="2"/>
      <c r="D98" s="51" t="s">
        <v>150</v>
      </c>
      <c r="E98" s="20"/>
      <c r="F98" s="20"/>
      <c r="G98" s="20"/>
      <c r="H98" s="20"/>
      <c r="I98" s="20"/>
      <c r="J98" s="20"/>
      <c r="K98" s="20"/>
      <c r="L98" s="20"/>
      <c r="M98" s="21" t="s">
        <v>12</v>
      </c>
      <c r="N98" s="20"/>
      <c r="O98" s="21"/>
      <c r="P98" s="20"/>
      <c r="Q98" s="20"/>
      <c r="R98" s="21" t="s">
        <v>16</v>
      </c>
      <c r="S98" s="20"/>
      <c r="T98" s="20"/>
      <c r="U98" s="20"/>
      <c r="V98" s="20"/>
      <c r="W98" s="20"/>
      <c r="X98" s="20"/>
      <c r="Y98" s="20"/>
      <c r="Z98" s="20"/>
      <c r="AA98" s="21" t="s">
        <v>14</v>
      </c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1" t="s">
        <v>24</v>
      </c>
      <c r="AQ98" s="20"/>
      <c r="AR98" s="20"/>
      <c r="AS98" s="20"/>
      <c r="AT98" s="21" t="s">
        <v>20</v>
      </c>
      <c r="AU98" s="21" t="s">
        <v>12</v>
      </c>
      <c r="AV98" s="21"/>
      <c r="AW98" s="20"/>
      <c r="AX98" s="20"/>
      <c r="AY98" s="21" t="s">
        <v>16</v>
      </c>
      <c r="AZ98" s="20"/>
      <c r="BA98" s="21"/>
      <c r="BB98" s="21" t="s">
        <v>14</v>
      </c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1" t="s">
        <v>12</v>
      </c>
      <c r="BN98" s="20"/>
      <c r="BO98" s="20"/>
      <c r="BP98" s="20"/>
      <c r="BQ98" s="20"/>
      <c r="BR98" s="20"/>
      <c r="BS98" s="20"/>
      <c r="BT98" s="20"/>
      <c r="BU98" s="20"/>
      <c r="BV98" s="21"/>
      <c r="BW98" s="20"/>
      <c r="BX98" s="21" t="s">
        <v>14</v>
      </c>
      <c r="BY98" s="20"/>
      <c r="BZ98" s="43" t="s">
        <v>15</v>
      </c>
      <c r="CA98" s="20"/>
      <c r="CB98" s="20"/>
      <c r="CC98" s="31" t="s">
        <v>87</v>
      </c>
      <c r="CD98" s="43"/>
      <c r="CE98" s="21"/>
      <c r="CF98" s="20"/>
      <c r="CG98" s="20"/>
      <c r="CH98" s="20"/>
      <c r="CI98" s="20"/>
      <c r="CJ98" s="31" t="s">
        <v>14</v>
      </c>
      <c r="CK98" s="21" t="s">
        <v>22</v>
      </c>
      <c r="CL98" s="20"/>
      <c r="CM98" s="20"/>
      <c r="CN98" s="55" t="s">
        <v>87</v>
      </c>
      <c r="CO98" s="21" t="s">
        <v>12</v>
      </c>
      <c r="CP98" s="21"/>
      <c r="CQ98" s="21" t="s">
        <v>24</v>
      </c>
      <c r="CR98" s="21" t="s">
        <v>14</v>
      </c>
      <c r="CS98" s="20"/>
      <c r="CT98" s="21" t="s">
        <v>16</v>
      </c>
      <c r="CU98" s="21" t="s">
        <v>20</v>
      </c>
      <c r="CV98" s="20"/>
      <c r="CW98" s="31" t="s">
        <v>87</v>
      </c>
      <c r="CX98" s="20"/>
      <c r="CY98" s="21" t="s">
        <v>17</v>
      </c>
      <c r="CZ98" s="21" t="s">
        <v>23</v>
      </c>
      <c r="DA98" s="21" t="s">
        <v>20</v>
      </c>
      <c r="DB98" s="20"/>
      <c r="DC98" s="21"/>
      <c r="DD98" s="20"/>
      <c r="DE98" s="20"/>
      <c r="DF98" s="22">
        <f t="shared" si="69"/>
        <v>5</v>
      </c>
      <c r="DG98" s="23">
        <f t="shared" si="90"/>
        <v>1</v>
      </c>
      <c r="DH98" s="22">
        <f t="shared" si="70"/>
        <v>4</v>
      </c>
      <c r="DI98" s="22">
        <f t="shared" si="71"/>
        <v>3</v>
      </c>
      <c r="DJ98" s="22">
        <f t="shared" si="72"/>
        <v>1</v>
      </c>
      <c r="DK98" s="22">
        <f t="shared" si="73"/>
        <v>0</v>
      </c>
      <c r="DL98" s="22">
        <f t="shared" si="74"/>
        <v>0</v>
      </c>
      <c r="DM98" s="22">
        <f t="shared" si="75"/>
        <v>3</v>
      </c>
      <c r="DN98" s="22">
        <f t="shared" si="76"/>
        <v>0</v>
      </c>
      <c r="DO98" s="22">
        <f t="shared" si="77"/>
        <v>1</v>
      </c>
      <c r="DP98" s="22">
        <f t="shared" si="78"/>
        <v>1</v>
      </c>
      <c r="DQ98" s="22">
        <f t="shared" si="79"/>
        <v>2</v>
      </c>
      <c r="DR98" s="22">
        <f t="shared" si="80"/>
        <v>0</v>
      </c>
      <c r="DS98" s="22">
        <f t="shared" si="59"/>
        <v>0</v>
      </c>
      <c r="DT98" s="22">
        <f t="shared" si="81"/>
        <v>0</v>
      </c>
      <c r="DU98" s="22">
        <f t="shared" si="82"/>
        <v>0</v>
      </c>
      <c r="DV98" s="22">
        <f t="shared" si="83"/>
        <v>0</v>
      </c>
      <c r="DW98" s="22">
        <f t="shared" si="84"/>
        <v>0</v>
      </c>
      <c r="DX98" s="22">
        <f t="shared" si="85"/>
        <v>0</v>
      </c>
      <c r="DY98" s="22">
        <f t="shared" si="86"/>
        <v>0</v>
      </c>
      <c r="DZ98" s="22">
        <f t="shared" si="87"/>
        <v>0</v>
      </c>
      <c r="EA98" s="22">
        <f t="shared" si="88"/>
        <v>0</v>
      </c>
      <c r="EB98" s="22">
        <f t="shared" si="89"/>
        <v>0</v>
      </c>
      <c r="EC98" s="24">
        <f>DF98*100/('кол-во часов'!B95*18)</f>
        <v>9.2592592592592595</v>
      </c>
      <c r="ED98" s="24" t="e">
        <f>DG98*100/('кол-во часов'!C95*18)</f>
        <v>#DIV/0!</v>
      </c>
      <c r="EE98" s="24">
        <f>DH98*100/('кол-во часов'!D95*17)</f>
        <v>7.8431372549019605</v>
      </c>
      <c r="EF98" s="24">
        <f>DI98*100/('кол-во часов'!E95*18)</f>
        <v>8.3333333333333339</v>
      </c>
      <c r="EG98" s="24">
        <f>DJ98*100/('кол-во часов'!F95*18)</f>
        <v>5.5555555555555554</v>
      </c>
      <c r="EH98" s="24" t="e">
        <f>DK98*100/('кол-во часов'!G95*18)</f>
        <v>#DIV/0!</v>
      </c>
      <c r="EI98" s="24" t="e">
        <f>DL98*100/('кол-во часов'!H95*18)</f>
        <v>#DIV/0!</v>
      </c>
      <c r="EJ98" s="24">
        <f>DM98*100/('кол-во часов'!I95*18)</f>
        <v>16.666666666666668</v>
      </c>
      <c r="EK98" s="24">
        <f>DN98*100/('кол-во часов'!J95*18)</f>
        <v>0</v>
      </c>
      <c r="EL98" s="24">
        <f>DO98*100/('кол-во часов'!K95*18)</f>
        <v>2.7777777777777777</v>
      </c>
      <c r="EM98" s="24">
        <f>DP98*100/('кол-во часов'!L95*18)</f>
        <v>2.7777777777777777</v>
      </c>
      <c r="EN98" s="24">
        <f>DQ98*100/('кол-во часов'!M95*18)</f>
        <v>5.5555555555555554</v>
      </c>
      <c r="EO98" s="24">
        <f>DR98*100/('кол-во часов'!N95*18)</f>
        <v>0</v>
      </c>
      <c r="EP98" s="24">
        <f>DS98*100/('кол-во часов'!O95*18)</f>
        <v>0</v>
      </c>
      <c r="EQ98" s="24" t="e">
        <f>DT98*100/('кол-во часов'!P95*18)</f>
        <v>#DIV/0!</v>
      </c>
      <c r="ER98" s="24" t="e">
        <f>DU98*100/('кол-во часов'!Q95*18)</f>
        <v>#DIV/0!</v>
      </c>
      <c r="ES98" s="24" t="e">
        <f>DV98*100/('кол-во часов'!R95*18)</f>
        <v>#DIV/0!</v>
      </c>
      <c r="ET98" s="24">
        <f>DW98*100/('кол-во часов'!S95*18)</f>
        <v>0</v>
      </c>
      <c r="EU98" s="24">
        <f>DX98*100/('кол-во часов'!T95*18)</f>
        <v>0</v>
      </c>
      <c r="EV98" s="24">
        <f>DY98*100/('кол-во часов'!U95*18)</f>
        <v>0</v>
      </c>
      <c r="EW98" s="24">
        <f>DZ98*100/('кол-во часов'!V95*18)</f>
        <v>0</v>
      </c>
      <c r="EX98" s="24">
        <f>EA98*100/('кол-во часов'!W95*18)</f>
        <v>0</v>
      </c>
      <c r="EY98" s="24">
        <f>EB98*100/('кол-во часов'!X95*18)</f>
        <v>0</v>
      </c>
    </row>
    <row r="99" spans="1:155" ht="15.75" customHeight="1" x14ac:dyDescent="0.25">
      <c r="A99" s="7"/>
      <c r="B99" s="2"/>
      <c r="D99" s="51" t="s">
        <v>151</v>
      </c>
      <c r="E99" s="20"/>
      <c r="F99" s="20"/>
      <c r="G99" s="20"/>
      <c r="H99" s="20"/>
      <c r="I99" s="20"/>
      <c r="J99" s="20"/>
      <c r="K99" s="20"/>
      <c r="L99" s="20"/>
      <c r="M99" s="20"/>
      <c r="N99" s="21" t="s">
        <v>12</v>
      </c>
      <c r="O99" s="20"/>
      <c r="P99" s="20"/>
      <c r="Q99" s="20"/>
      <c r="R99" s="20"/>
      <c r="S99" s="20"/>
      <c r="T99" s="21" t="s">
        <v>16</v>
      </c>
      <c r="U99" s="20"/>
      <c r="V99" s="20"/>
      <c r="W99" s="21"/>
      <c r="X99" s="20"/>
      <c r="Y99" s="20"/>
      <c r="Z99" s="20"/>
      <c r="AA99" s="21" t="s">
        <v>14</v>
      </c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1" t="s">
        <v>24</v>
      </c>
      <c r="AS99" s="21" t="s">
        <v>12</v>
      </c>
      <c r="AT99" s="20"/>
      <c r="AU99" s="20"/>
      <c r="AV99" s="20"/>
      <c r="AW99" s="20"/>
      <c r="AX99" s="20"/>
      <c r="AY99" s="21" t="s">
        <v>20</v>
      </c>
      <c r="AZ99" s="20"/>
      <c r="BA99" s="21" t="s">
        <v>16</v>
      </c>
      <c r="BB99" s="21" t="s">
        <v>14</v>
      </c>
      <c r="BC99" s="20"/>
      <c r="BD99" s="20"/>
      <c r="BE99" s="20"/>
      <c r="BF99" s="20"/>
      <c r="BG99" s="20"/>
      <c r="BH99" s="20"/>
      <c r="BI99" s="21" t="s">
        <v>12</v>
      </c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1" t="s">
        <v>14</v>
      </c>
      <c r="BY99" s="20"/>
      <c r="BZ99" s="43" t="s">
        <v>15</v>
      </c>
      <c r="CA99" s="20"/>
      <c r="CB99" s="20"/>
      <c r="CC99" s="31" t="s">
        <v>87</v>
      </c>
      <c r="CD99" s="43"/>
      <c r="CE99" s="21"/>
      <c r="CF99" s="20"/>
      <c r="CG99" s="20"/>
      <c r="CH99" s="20"/>
      <c r="CI99" s="20"/>
      <c r="CJ99" s="31" t="s">
        <v>14</v>
      </c>
      <c r="CK99" s="21" t="s">
        <v>22</v>
      </c>
      <c r="CL99" s="21" t="s">
        <v>17</v>
      </c>
      <c r="CM99" s="20"/>
      <c r="CN99" s="55" t="s">
        <v>87</v>
      </c>
      <c r="CO99" s="31"/>
      <c r="CP99" s="21" t="s">
        <v>16</v>
      </c>
      <c r="CQ99" s="21" t="s">
        <v>20</v>
      </c>
      <c r="CR99" s="21" t="s">
        <v>14</v>
      </c>
      <c r="CS99" s="64" t="s">
        <v>12</v>
      </c>
      <c r="CT99" s="21" t="s">
        <v>20</v>
      </c>
      <c r="CU99" s="31"/>
      <c r="CV99" s="20"/>
      <c r="CW99" s="31" t="s">
        <v>87</v>
      </c>
      <c r="CX99" s="20"/>
      <c r="CY99" s="21" t="s">
        <v>24</v>
      </c>
      <c r="CZ99" s="21" t="s">
        <v>23</v>
      </c>
      <c r="DA99" s="20"/>
      <c r="DB99" s="20"/>
      <c r="DC99" s="21"/>
      <c r="DD99" s="20"/>
      <c r="DE99" s="20"/>
      <c r="DF99" s="22">
        <f t="shared" si="69"/>
        <v>5</v>
      </c>
      <c r="DG99" s="23">
        <f t="shared" si="90"/>
        <v>1</v>
      </c>
      <c r="DH99" s="22">
        <f t="shared" si="70"/>
        <v>4</v>
      </c>
      <c r="DI99" s="22">
        <f t="shared" si="71"/>
        <v>3</v>
      </c>
      <c r="DJ99" s="22">
        <f t="shared" si="72"/>
        <v>1</v>
      </c>
      <c r="DK99" s="22">
        <f t="shared" si="73"/>
        <v>0</v>
      </c>
      <c r="DL99" s="22">
        <f t="shared" si="74"/>
        <v>0</v>
      </c>
      <c r="DM99" s="22">
        <f t="shared" si="75"/>
        <v>3</v>
      </c>
      <c r="DN99" s="22">
        <f t="shared" si="76"/>
        <v>0</v>
      </c>
      <c r="DO99" s="22">
        <f t="shared" si="77"/>
        <v>1</v>
      </c>
      <c r="DP99" s="22">
        <f t="shared" si="78"/>
        <v>1</v>
      </c>
      <c r="DQ99" s="22">
        <f t="shared" si="79"/>
        <v>2</v>
      </c>
      <c r="DR99" s="22">
        <f t="shared" si="80"/>
        <v>0</v>
      </c>
      <c r="DS99" s="22">
        <f t="shared" si="59"/>
        <v>0</v>
      </c>
      <c r="DT99" s="22">
        <f t="shared" si="81"/>
        <v>0</v>
      </c>
      <c r="DU99" s="22">
        <f t="shared" si="82"/>
        <v>0</v>
      </c>
      <c r="DV99" s="22">
        <f t="shared" si="83"/>
        <v>0</v>
      </c>
      <c r="DW99" s="22">
        <f t="shared" si="84"/>
        <v>0</v>
      </c>
      <c r="DX99" s="22">
        <f t="shared" si="85"/>
        <v>0</v>
      </c>
      <c r="DY99" s="22">
        <f t="shared" si="86"/>
        <v>0</v>
      </c>
      <c r="DZ99" s="22">
        <f t="shared" si="87"/>
        <v>0</v>
      </c>
      <c r="EA99" s="22">
        <f t="shared" si="88"/>
        <v>0</v>
      </c>
      <c r="EB99" s="22">
        <f t="shared" si="89"/>
        <v>0</v>
      </c>
      <c r="EC99" s="24">
        <f>DF99*100/('кол-во часов'!B96*18)</f>
        <v>9.2592592592592595</v>
      </c>
      <c r="ED99" s="24" t="e">
        <f>DG99*100/('кол-во часов'!C96*18)</f>
        <v>#DIV/0!</v>
      </c>
      <c r="EE99" s="24">
        <f>DH99*100/('кол-во часов'!D96*17)</f>
        <v>7.8431372549019605</v>
      </c>
      <c r="EF99" s="24">
        <f>DI99*100/('кол-во часов'!E96*18)</f>
        <v>8.3333333333333339</v>
      </c>
      <c r="EG99" s="24">
        <f>DJ99*100/('кол-во часов'!F96*18)</f>
        <v>5.5555555555555554</v>
      </c>
      <c r="EH99" s="24" t="e">
        <f>DK99*100/('кол-во часов'!G96*18)</f>
        <v>#DIV/0!</v>
      </c>
      <c r="EI99" s="24" t="e">
        <f>DL99*100/('кол-во часов'!H96*18)</f>
        <v>#DIV/0!</v>
      </c>
      <c r="EJ99" s="24">
        <f>DM99*100/('кол-во часов'!I96*18)</f>
        <v>16.666666666666668</v>
      </c>
      <c r="EK99" s="24">
        <f>DN99*100/('кол-во часов'!J96*18)</f>
        <v>0</v>
      </c>
      <c r="EL99" s="24">
        <f>DO99*100/('кол-во часов'!K96*18)</f>
        <v>2.7777777777777777</v>
      </c>
      <c r="EM99" s="24">
        <f>DP99*100/('кол-во часов'!L96*18)</f>
        <v>2.7777777777777777</v>
      </c>
      <c r="EN99" s="24">
        <f>DQ99*100/('кол-во часов'!M96*18)</f>
        <v>5.5555555555555554</v>
      </c>
      <c r="EO99" s="24">
        <f>DR99*100/('кол-во часов'!N96*18)</f>
        <v>0</v>
      </c>
      <c r="EP99" s="24">
        <f>DS99*100/('кол-во часов'!O96*18)</f>
        <v>0</v>
      </c>
      <c r="EQ99" s="24" t="e">
        <f>DT99*100/('кол-во часов'!P96*18)</f>
        <v>#DIV/0!</v>
      </c>
      <c r="ER99" s="24" t="e">
        <f>DU99*100/('кол-во часов'!Q96*18)</f>
        <v>#DIV/0!</v>
      </c>
      <c r="ES99" s="24" t="e">
        <f>DV99*100/('кол-во часов'!R96*18)</f>
        <v>#DIV/0!</v>
      </c>
      <c r="ET99" s="24">
        <f>DW99*100/('кол-во часов'!S96*18)</f>
        <v>0</v>
      </c>
      <c r="EU99" s="24">
        <f>DX99*100/('кол-во часов'!T96*18)</f>
        <v>0</v>
      </c>
      <c r="EV99" s="24">
        <f>DY99*100/('кол-во часов'!U96*18)</f>
        <v>0</v>
      </c>
      <c r="EW99" s="24">
        <f>DZ99*100/('кол-во часов'!V96*18)</f>
        <v>0</v>
      </c>
      <c r="EX99" s="24">
        <f>EA99*100/('кол-во часов'!W96*18)</f>
        <v>0</v>
      </c>
      <c r="EY99" s="24">
        <f>EB99*100/('кол-во часов'!X96*18)</f>
        <v>0</v>
      </c>
    </row>
    <row r="100" spans="1:155" ht="15.75" customHeight="1" x14ac:dyDescent="0.25">
      <c r="A100" s="7"/>
      <c r="B100" s="2"/>
      <c r="D100" s="51" t="s">
        <v>152</v>
      </c>
      <c r="E100" s="20"/>
      <c r="F100" s="20"/>
      <c r="G100" s="20"/>
      <c r="H100" s="20"/>
      <c r="I100" s="20"/>
      <c r="J100" s="20"/>
      <c r="K100" s="20"/>
      <c r="L100" s="20"/>
      <c r="M100" s="21" t="s">
        <v>12</v>
      </c>
      <c r="N100" s="20"/>
      <c r="O100" s="20"/>
      <c r="P100" s="20"/>
      <c r="Q100" s="20"/>
      <c r="R100" s="21" t="s">
        <v>16</v>
      </c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1" t="s">
        <v>14</v>
      </c>
      <c r="AD100" s="20"/>
      <c r="AE100" s="20"/>
      <c r="AF100" s="20"/>
      <c r="AG100" s="20"/>
      <c r="AH100" s="20"/>
      <c r="AI100" s="20"/>
      <c r="AJ100" s="21" t="s">
        <v>24</v>
      </c>
      <c r="AK100" s="20"/>
      <c r="AL100" s="20"/>
      <c r="AM100" s="20"/>
      <c r="AN100" s="20"/>
      <c r="AO100" s="20"/>
      <c r="AP100" s="20"/>
      <c r="AQ100" s="20"/>
      <c r="AR100" s="20"/>
      <c r="AS100" s="20"/>
      <c r="AT100" s="21" t="s">
        <v>12</v>
      </c>
      <c r="AU100" s="20"/>
      <c r="AV100" s="21" t="s">
        <v>20</v>
      </c>
      <c r="AW100" s="20"/>
      <c r="AX100" s="20"/>
      <c r="AY100" s="20"/>
      <c r="AZ100" s="21" t="s">
        <v>16</v>
      </c>
      <c r="BA100" s="20"/>
      <c r="BB100" s="20"/>
      <c r="BC100" s="20"/>
      <c r="BD100" s="21" t="s">
        <v>14</v>
      </c>
      <c r="BE100" s="20"/>
      <c r="BF100" s="20"/>
      <c r="BG100" s="20"/>
      <c r="BH100" s="20"/>
      <c r="BI100" s="20"/>
      <c r="BJ100" s="20"/>
      <c r="BK100" s="20"/>
      <c r="BL100" s="21" t="s">
        <v>12</v>
      </c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1" t="s">
        <v>14</v>
      </c>
      <c r="BZ100" s="43" t="s">
        <v>15</v>
      </c>
      <c r="CA100" s="20"/>
      <c r="CB100" s="20"/>
      <c r="CC100" s="31" t="s">
        <v>87</v>
      </c>
      <c r="CD100" s="43"/>
      <c r="CE100" s="20"/>
      <c r="CF100" s="21"/>
      <c r="CG100" s="20"/>
      <c r="CH100" s="64"/>
      <c r="CI100" s="20"/>
      <c r="CJ100" s="31" t="s">
        <v>14</v>
      </c>
      <c r="CK100" s="21" t="s">
        <v>24</v>
      </c>
      <c r="CL100" s="21" t="s">
        <v>20</v>
      </c>
      <c r="CM100" s="20"/>
      <c r="CN100" s="55" t="s">
        <v>87</v>
      </c>
      <c r="CO100" s="64" t="s">
        <v>22</v>
      </c>
      <c r="CP100" s="64" t="s">
        <v>12</v>
      </c>
      <c r="CQ100" s="20"/>
      <c r="CR100" s="21" t="s">
        <v>14</v>
      </c>
      <c r="CS100" s="21"/>
      <c r="CT100" s="20"/>
      <c r="CU100" s="31"/>
      <c r="CV100" s="21" t="s">
        <v>16</v>
      </c>
      <c r="CW100" s="31" t="s">
        <v>87</v>
      </c>
      <c r="CX100" s="20"/>
      <c r="CY100" s="20"/>
      <c r="CZ100" s="21" t="s">
        <v>23</v>
      </c>
      <c r="DA100" s="20"/>
      <c r="DB100" s="21" t="s">
        <v>17</v>
      </c>
      <c r="DC100" s="21" t="s">
        <v>20</v>
      </c>
      <c r="DD100" s="20"/>
      <c r="DE100" s="20"/>
      <c r="DF100" s="22">
        <f t="shared" si="69"/>
        <v>5</v>
      </c>
      <c r="DG100" s="23">
        <f t="shared" si="90"/>
        <v>1</v>
      </c>
      <c r="DH100" s="22">
        <f t="shared" si="70"/>
        <v>4</v>
      </c>
      <c r="DI100" s="22">
        <f t="shared" si="71"/>
        <v>3</v>
      </c>
      <c r="DJ100" s="22">
        <f t="shared" si="72"/>
        <v>1</v>
      </c>
      <c r="DK100" s="22">
        <f t="shared" si="73"/>
        <v>0</v>
      </c>
      <c r="DL100" s="22">
        <f t="shared" si="74"/>
        <v>0</v>
      </c>
      <c r="DM100" s="22">
        <f t="shared" si="75"/>
        <v>3</v>
      </c>
      <c r="DN100" s="22">
        <f t="shared" si="76"/>
        <v>0</v>
      </c>
      <c r="DO100" s="22">
        <f t="shared" si="77"/>
        <v>1</v>
      </c>
      <c r="DP100" s="22">
        <f t="shared" si="78"/>
        <v>1</v>
      </c>
      <c r="DQ100" s="22">
        <f t="shared" si="79"/>
        <v>2</v>
      </c>
      <c r="DR100" s="22">
        <f t="shared" si="80"/>
        <v>0</v>
      </c>
      <c r="DS100" s="22">
        <f t="shared" si="59"/>
        <v>0</v>
      </c>
      <c r="DT100" s="22">
        <f t="shared" si="81"/>
        <v>0</v>
      </c>
      <c r="DU100" s="22">
        <f t="shared" si="82"/>
        <v>0</v>
      </c>
      <c r="DV100" s="22">
        <f t="shared" si="83"/>
        <v>0</v>
      </c>
      <c r="DW100" s="22">
        <f t="shared" si="84"/>
        <v>0</v>
      </c>
      <c r="DX100" s="22">
        <f t="shared" si="85"/>
        <v>0</v>
      </c>
      <c r="DY100" s="22">
        <f t="shared" si="86"/>
        <v>0</v>
      </c>
      <c r="DZ100" s="22">
        <f t="shared" si="87"/>
        <v>0</v>
      </c>
      <c r="EA100" s="22">
        <f t="shared" si="88"/>
        <v>0</v>
      </c>
      <c r="EB100" s="22">
        <f t="shared" si="89"/>
        <v>0</v>
      </c>
      <c r="EC100" s="24">
        <f>DF100*100/('кол-во часов'!B97*18)</f>
        <v>9.2592592592592595</v>
      </c>
      <c r="ED100" s="24" t="e">
        <f>DG100*100/('кол-во часов'!C97*18)</f>
        <v>#DIV/0!</v>
      </c>
      <c r="EE100" s="24">
        <f>DH100*100/('кол-во часов'!D97*17)</f>
        <v>7.8431372549019605</v>
      </c>
      <c r="EF100" s="24">
        <f>DI100*100/('кол-во часов'!E97*18)</f>
        <v>8.3333333333333339</v>
      </c>
      <c r="EG100" s="24">
        <f>DJ100*100/('кол-во часов'!F97*18)</f>
        <v>5.5555555555555554</v>
      </c>
      <c r="EH100" s="24" t="e">
        <f>DK100*100/('кол-во часов'!G97*18)</f>
        <v>#DIV/0!</v>
      </c>
      <c r="EI100" s="24" t="e">
        <f>DL100*100/('кол-во часов'!H97*18)</f>
        <v>#DIV/0!</v>
      </c>
      <c r="EJ100" s="24">
        <f>DM100*100/('кол-во часов'!I97*18)</f>
        <v>16.666666666666668</v>
      </c>
      <c r="EK100" s="24">
        <f>DN100*100/('кол-во часов'!J97*18)</f>
        <v>0</v>
      </c>
      <c r="EL100" s="24">
        <f>DO100*100/('кол-во часов'!K97*18)</f>
        <v>2.7777777777777777</v>
      </c>
      <c r="EM100" s="24">
        <f>DP100*100/('кол-во часов'!L97*18)</f>
        <v>2.7777777777777777</v>
      </c>
      <c r="EN100" s="24">
        <f>DQ100*100/('кол-во часов'!M97*18)</f>
        <v>5.5555555555555554</v>
      </c>
      <c r="EO100" s="24">
        <f>DR100*100/('кол-во часов'!N97*18)</f>
        <v>0</v>
      </c>
      <c r="EP100" s="24">
        <f>DS100*100/('кол-во часов'!O97*18)</f>
        <v>0</v>
      </c>
      <c r="EQ100" s="24" t="e">
        <f>DT100*100/('кол-во часов'!P97*18)</f>
        <v>#DIV/0!</v>
      </c>
      <c r="ER100" s="24" t="e">
        <f>DU100*100/('кол-во часов'!Q97*18)</f>
        <v>#DIV/0!</v>
      </c>
      <c r="ES100" s="24" t="e">
        <f>DV100*100/('кол-во часов'!R97*18)</f>
        <v>#DIV/0!</v>
      </c>
      <c r="ET100" s="24">
        <f>DW100*100/('кол-во часов'!S97*18)</f>
        <v>0</v>
      </c>
      <c r="EU100" s="24">
        <f>DX100*100/('кол-во часов'!T97*18)</f>
        <v>0</v>
      </c>
      <c r="EV100" s="24">
        <f>DY100*100/('кол-во часов'!U97*18)</f>
        <v>0</v>
      </c>
      <c r="EW100" s="24">
        <f>DZ100*100/('кол-во часов'!V97*18)</f>
        <v>0</v>
      </c>
      <c r="EX100" s="24">
        <f>EA100*100/('кол-во часов'!W97*18)</f>
        <v>0</v>
      </c>
      <c r="EY100" s="24">
        <f>EB100*100/('кол-во часов'!X97*18)</f>
        <v>0</v>
      </c>
    </row>
    <row r="101" spans="1:155" ht="15.75" customHeight="1" x14ac:dyDescent="0.25">
      <c r="A101" s="7"/>
      <c r="B101" s="2"/>
      <c r="D101" s="51" t="s">
        <v>153</v>
      </c>
      <c r="E101" s="20"/>
      <c r="F101" s="20"/>
      <c r="G101" s="20"/>
      <c r="H101" s="21" t="s">
        <v>24</v>
      </c>
      <c r="I101" s="21"/>
      <c r="J101" s="21" t="s">
        <v>20</v>
      </c>
      <c r="K101" s="20"/>
      <c r="L101" s="20"/>
      <c r="M101" s="20"/>
      <c r="N101" s="20"/>
      <c r="O101" s="21" t="s">
        <v>12</v>
      </c>
      <c r="P101" s="20"/>
      <c r="Q101" s="20"/>
      <c r="R101" s="21" t="s">
        <v>16</v>
      </c>
      <c r="S101" s="20"/>
      <c r="T101" s="20"/>
      <c r="U101" s="20"/>
      <c r="V101" s="21" t="s">
        <v>25</v>
      </c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1" t="s">
        <v>22</v>
      </c>
      <c r="AL101" s="20"/>
      <c r="AM101" s="20"/>
      <c r="AN101" s="20"/>
      <c r="AO101" s="20"/>
      <c r="AP101" s="21" t="s">
        <v>14</v>
      </c>
      <c r="AQ101" s="20"/>
      <c r="AR101" s="20"/>
      <c r="AS101" s="20"/>
      <c r="AT101" s="21" t="s">
        <v>20</v>
      </c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1" t="s">
        <v>24</v>
      </c>
      <c r="BK101" s="21" t="s">
        <v>12</v>
      </c>
      <c r="BL101" s="20"/>
      <c r="BM101" s="20"/>
      <c r="BN101" s="21" t="s">
        <v>16</v>
      </c>
      <c r="BO101" s="20"/>
      <c r="BP101" s="20"/>
      <c r="BQ101" s="20"/>
      <c r="BR101" s="20"/>
      <c r="BS101" s="20"/>
      <c r="BT101" s="20"/>
      <c r="BU101" s="21" t="s">
        <v>14</v>
      </c>
      <c r="BV101" s="20"/>
      <c r="BW101" s="20"/>
      <c r="BX101" s="20"/>
      <c r="BY101" s="20"/>
      <c r="BZ101" s="20"/>
      <c r="CA101" s="20"/>
      <c r="CB101" s="20"/>
      <c r="CC101" s="20"/>
      <c r="CD101" s="21"/>
      <c r="CE101" s="20"/>
      <c r="CF101" s="21" t="s">
        <v>16</v>
      </c>
      <c r="CG101" s="20"/>
      <c r="CH101" s="20"/>
      <c r="CI101" s="43"/>
      <c r="CJ101" s="64" t="s">
        <v>25</v>
      </c>
      <c r="CK101" s="20"/>
      <c r="CL101" s="20"/>
      <c r="CM101" s="20"/>
      <c r="CN101" s="20"/>
      <c r="CO101" s="21" t="s">
        <v>12</v>
      </c>
      <c r="CP101" s="21" t="s">
        <v>23</v>
      </c>
      <c r="CQ101" s="21" t="s">
        <v>24</v>
      </c>
      <c r="CR101" s="20"/>
      <c r="CS101" s="21" t="s">
        <v>25</v>
      </c>
      <c r="CT101" s="20"/>
      <c r="CU101" s="21" t="s">
        <v>20</v>
      </c>
      <c r="CV101" s="20"/>
      <c r="CW101" s="21" t="s">
        <v>16</v>
      </c>
      <c r="CX101" s="21" t="s">
        <v>14</v>
      </c>
      <c r="CY101" s="20"/>
      <c r="CZ101" s="64" t="s">
        <v>12</v>
      </c>
      <c r="DA101" s="21" t="s">
        <v>20</v>
      </c>
      <c r="DB101" s="20"/>
      <c r="DC101" s="20"/>
      <c r="DD101" s="20"/>
      <c r="DE101" s="20"/>
      <c r="DF101" s="22">
        <f t="shared" si="69"/>
        <v>3</v>
      </c>
      <c r="DG101" s="23">
        <f t="shared" si="90"/>
        <v>0</v>
      </c>
      <c r="DH101" s="22">
        <f t="shared" si="70"/>
        <v>4</v>
      </c>
      <c r="DI101" s="22">
        <f t="shared" si="71"/>
        <v>4</v>
      </c>
      <c r="DJ101" s="22">
        <f t="shared" si="72"/>
        <v>0</v>
      </c>
      <c r="DK101" s="22">
        <f t="shared" si="73"/>
        <v>0</v>
      </c>
      <c r="DL101" s="22">
        <f t="shared" si="74"/>
        <v>0</v>
      </c>
      <c r="DM101" s="22">
        <f t="shared" si="75"/>
        <v>4</v>
      </c>
      <c r="DN101" s="22">
        <f t="shared" si="76"/>
        <v>0</v>
      </c>
      <c r="DO101" s="22">
        <f t="shared" si="77"/>
        <v>1</v>
      </c>
      <c r="DP101" s="22">
        <f t="shared" si="78"/>
        <v>1</v>
      </c>
      <c r="DQ101" s="22">
        <f t="shared" si="79"/>
        <v>3</v>
      </c>
      <c r="DR101" s="22">
        <f t="shared" si="80"/>
        <v>3</v>
      </c>
      <c r="DS101" s="22">
        <f t="shared" si="59"/>
        <v>0</v>
      </c>
      <c r="DT101" s="22">
        <f t="shared" si="81"/>
        <v>0</v>
      </c>
      <c r="DU101" s="22">
        <f t="shared" si="82"/>
        <v>0</v>
      </c>
      <c r="DV101" s="22">
        <f t="shared" si="83"/>
        <v>0</v>
      </c>
      <c r="DW101" s="22">
        <f t="shared" si="84"/>
        <v>0</v>
      </c>
      <c r="DX101" s="22">
        <f t="shared" si="85"/>
        <v>0</v>
      </c>
      <c r="DY101" s="22">
        <f t="shared" si="86"/>
        <v>0</v>
      </c>
      <c r="DZ101" s="22">
        <f t="shared" si="87"/>
        <v>0</v>
      </c>
      <c r="EA101" s="22">
        <f t="shared" si="88"/>
        <v>0</v>
      </c>
      <c r="EB101" s="22">
        <f t="shared" si="89"/>
        <v>0</v>
      </c>
      <c r="EC101" s="24">
        <f>DF101*100/('кол-во часов'!B98*18)</f>
        <v>5.5555555555555554</v>
      </c>
      <c r="ED101" s="24" t="e">
        <f>DG101*100/('кол-во часов'!C98*18)</f>
        <v>#DIV/0!</v>
      </c>
      <c r="EE101" s="24">
        <f>DH101*100/('кол-во часов'!D98*17)</f>
        <v>7.8431372549019605</v>
      </c>
      <c r="EF101" s="24">
        <f>DI101*100/('кол-во часов'!E98*18)</f>
        <v>11.111111111111111</v>
      </c>
      <c r="EG101" s="24" t="e">
        <f>DJ101*100/('кол-во часов'!F170*18)</f>
        <v>#DIV/0!</v>
      </c>
      <c r="EH101" s="24" t="e">
        <f>DK101*100/('кол-во часов'!G98*18)</f>
        <v>#DIV/0!</v>
      </c>
      <c r="EI101" s="24" t="e">
        <f>DL101*100/('кол-во часов'!H98*18)</f>
        <v>#DIV/0!</v>
      </c>
      <c r="EJ101" s="24">
        <f>DM101*100/('кол-во часов'!I98*18)</f>
        <v>22.222222222222221</v>
      </c>
      <c r="EK101" s="24">
        <f>DN101*100/('кол-во часов'!J98*18)</f>
        <v>0</v>
      </c>
      <c r="EL101" s="24">
        <f>DO101*100/('кол-во часов'!K98*18)</f>
        <v>1.8518518518518519</v>
      </c>
      <c r="EM101" s="24">
        <f>DP101*100/('кол-во часов'!L98*18)</f>
        <v>5.5555555555555554</v>
      </c>
      <c r="EN101" s="24">
        <f>DQ101*100/('кол-во часов'!M98*18)</f>
        <v>5.5555555555555554</v>
      </c>
      <c r="EO101" s="24">
        <f>DR101*100/('кол-во часов'!N98*18)</f>
        <v>8.3333333333333339</v>
      </c>
      <c r="EP101" s="24">
        <f>DS101*100/('кол-во часов'!O98*18)</f>
        <v>0</v>
      </c>
      <c r="EQ101" s="24" t="e">
        <f>DT101*100/('кол-во часов'!P98*18)</f>
        <v>#DIV/0!</v>
      </c>
      <c r="ER101" s="24" t="e">
        <f>DU101*100/('кол-во часов'!Q98*18)</f>
        <v>#DIV/0!</v>
      </c>
      <c r="ES101" s="24" t="e">
        <f>DV101*100/('кол-во часов'!R98*18)</f>
        <v>#DIV/0!</v>
      </c>
      <c r="ET101" s="24" t="e">
        <f>DW101*100/('кол-во часов'!S98*18)</f>
        <v>#DIV/0!</v>
      </c>
      <c r="EU101" s="24">
        <f>DX101*100/('кол-во часов'!T98*18)</f>
        <v>0</v>
      </c>
      <c r="EV101" s="24" t="e">
        <f>DY101*100/('кол-во часов'!U98*18)</f>
        <v>#DIV/0!</v>
      </c>
      <c r="EW101" s="24">
        <f>DZ101*100/('кол-во часов'!V98*18)</f>
        <v>0</v>
      </c>
      <c r="EX101" s="24" t="e">
        <f>EA101*100/('кол-во часов'!W98*18)</f>
        <v>#DIV/0!</v>
      </c>
      <c r="EY101" s="24">
        <f>EB101*100/('кол-во часов'!X98*18)</f>
        <v>0</v>
      </c>
    </row>
    <row r="102" spans="1:155" ht="15.75" customHeight="1" x14ac:dyDescent="0.25">
      <c r="A102" s="7"/>
      <c r="B102" s="2"/>
      <c r="D102" s="51" t="s">
        <v>154</v>
      </c>
      <c r="E102" s="20"/>
      <c r="F102" s="21" t="s">
        <v>20</v>
      </c>
      <c r="G102" s="20"/>
      <c r="H102" s="21" t="s">
        <v>24</v>
      </c>
      <c r="I102" s="21"/>
      <c r="J102" s="20"/>
      <c r="K102" s="20"/>
      <c r="L102" s="20"/>
      <c r="M102" s="20"/>
      <c r="N102" s="20"/>
      <c r="O102" s="21" t="s">
        <v>12</v>
      </c>
      <c r="P102" s="20"/>
      <c r="Q102" s="21" t="s">
        <v>25</v>
      </c>
      <c r="R102" s="20"/>
      <c r="S102" s="21" t="s">
        <v>16</v>
      </c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1" t="s">
        <v>22</v>
      </c>
      <c r="AK102" s="20"/>
      <c r="AL102" s="20"/>
      <c r="AM102" s="21" t="s">
        <v>14</v>
      </c>
      <c r="AN102" s="20"/>
      <c r="AO102" s="20"/>
      <c r="AP102" s="21" t="s">
        <v>20</v>
      </c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1" t="s">
        <v>24</v>
      </c>
      <c r="BK102" s="21" t="s">
        <v>12</v>
      </c>
      <c r="BL102" s="20"/>
      <c r="BM102" s="21" t="s">
        <v>16</v>
      </c>
      <c r="BN102" s="20"/>
      <c r="BO102" s="20"/>
      <c r="BP102" s="20"/>
      <c r="BQ102" s="20"/>
      <c r="BR102" s="20"/>
      <c r="BS102" s="20"/>
      <c r="BT102" s="21" t="s">
        <v>14</v>
      </c>
      <c r="BU102" s="20"/>
      <c r="BV102" s="20"/>
      <c r="BW102" s="20"/>
      <c r="BX102" s="20"/>
      <c r="BY102" s="20"/>
      <c r="BZ102" s="20"/>
      <c r="CA102" s="20"/>
      <c r="CB102" s="20"/>
      <c r="CC102" s="20"/>
      <c r="CD102" s="31"/>
      <c r="CE102" s="21" t="s">
        <v>16</v>
      </c>
      <c r="CF102" s="20"/>
      <c r="CG102" s="21" t="s">
        <v>25</v>
      </c>
      <c r="CH102" s="20"/>
      <c r="CI102" s="43"/>
      <c r="CJ102" s="20"/>
      <c r="CK102" s="20"/>
      <c r="CL102" s="20"/>
      <c r="CM102" s="20"/>
      <c r="CN102" s="64" t="s">
        <v>12</v>
      </c>
      <c r="CO102" s="31"/>
      <c r="CP102" s="21" t="s">
        <v>23</v>
      </c>
      <c r="CQ102" s="21" t="s">
        <v>24</v>
      </c>
      <c r="CR102" s="20"/>
      <c r="CS102" s="20"/>
      <c r="CT102" s="20"/>
      <c r="CU102" s="20"/>
      <c r="CV102" s="21" t="s">
        <v>16</v>
      </c>
      <c r="CW102" s="21" t="s">
        <v>20</v>
      </c>
      <c r="CX102" s="21" t="s">
        <v>14</v>
      </c>
      <c r="CY102" s="21" t="s">
        <v>25</v>
      </c>
      <c r="CZ102" s="64" t="s">
        <v>12</v>
      </c>
      <c r="DA102" s="20"/>
      <c r="DB102" s="20"/>
      <c r="DC102" s="21" t="s">
        <v>20</v>
      </c>
      <c r="DD102" s="20"/>
      <c r="DE102" s="20"/>
      <c r="DF102" s="22">
        <f t="shared" si="69"/>
        <v>3</v>
      </c>
      <c r="DG102" s="23">
        <f t="shared" si="90"/>
        <v>0</v>
      </c>
      <c r="DH102" s="22">
        <f t="shared" si="70"/>
        <v>4</v>
      </c>
      <c r="DI102" s="22">
        <f t="shared" si="71"/>
        <v>4</v>
      </c>
      <c r="DJ102" s="22">
        <f t="shared" si="72"/>
        <v>0</v>
      </c>
      <c r="DK102" s="22">
        <f t="shared" si="73"/>
        <v>0</v>
      </c>
      <c r="DL102" s="22">
        <f t="shared" si="74"/>
        <v>0</v>
      </c>
      <c r="DM102" s="22">
        <f t="shared" si="75"/>
        <v>4</v>
      </c>
      <c r="DN102" s="22">
        <f t="shared" si="76"/>
        <v>0</v>
      </c>
      <c r="DO102" s="22">
        <f t="shared" si="77"/>
        <v>1</v>
      </c>
      <c r="DP102" s="22">
        <f t="shared" si="78"/>
        <v>1</v>
      </c>
      <c r="DQ102" s="22">
        <f t="shared" si="79"/>
        <v>3</v>
      </c>
      <c r="DR102" s="22">
        <f t="shared" si="80"/>
        <v>3</v>
      </c>
      <c r="DS102" s="22">
        <f t="shared" si="59"/>
        <v>0</v>
      </c>
      <c r="DT102" s="22">
        <f t="shared" si="81"/>
        <v>0</v>
      </c>
      <c r="DU102" s="22">
        <f t="shared" si="82"/>
        <v>0</v>
      </c>
      <c r="DV102" s="22">
        <f t="shared" si="83"/>
        <v>0</v>
      </c>
      <c r="DW102" s="22">
        <f t="shared" si="84"/>
        <v>0</v>
      </c>
      <c r="DX102" s="22">
        <f t="shared" si="85"/>
        <v>0</v>
      </c>
      <c r="DY102" s="22">
        <f t="shared" si="86"/>
        <v>0</v>
      </c>
      <c r="DZ102" s="22">
        <f t="shared" si="87"/>
        <v>0</v>
      </c>
      <c r="EA102" s="22">
        <f t="shared" si="88"/>
        <v>0</v>
      </c>
      <c r="EB102" s="22">
        <f t="shared" si="89"/>
        <v>0</v>
      </c>
      <c r="EC102" s="24">
        <f>DF102*100/('кол-во часов'!B99*18)</f>
        <v>5.5555555555555554</v>
      </c>
      <c r="ED102" s="24" t="e">
        <f>DG102*100/('кол-во часов'!C99*18)</f>
        <v>#DIV/0!</v>
      </c>
      <c r="EE102" s="24">
        <f>DH102*100/('кол-во часов'!D99*17)</f>
        <v>7.8431372549019605</v>
      </c>
      <c r="EF102" s="24">
        <f>DI102*100/('кол-во часов'!E99*18)</f>
        <v>11.111111111111111</v>
      </c>
      <c r="EG102" s="24" t="e">
        <f>DJ102*100/('кол-во часов'!F171*18)</f>
        <v>#DIV/0!</v>
      </c>
      <c r="EH102" s="24" t="e">
        <f>DK102*100/('кол-во часов'!G99*18)</f>
        <v>#DIV/0!</v>
      </c>
      <c r="EI102" s="24" t="e">
        <f>DL102*100/('кол-во часов'!H99*18)</f>
        <v>#DIV/0!</v>
      </c>
      <c r="EJ102" s="24">
        <f>DM102*100/('кол-во часов'!I99*18)</f>
        <v>22.222222222222221</v>
      </c>
      <c r="EK102" s="24">
        <f>DN102*100/('кол-во часов'!J99*18)</f>
        <v>0</v>
      </c>
      <c r="EL102" s="24">
        <f>DO102*100/('кол-во часов'!K99*18)</f>
        <v>1.8518518518518519</v>
      </c>
      <c r="EM102" s="24">
        <f>DP102*100/('кол-во часов'!L99*18)</f>
        <v>5.5555555555555554</v>
      </c>
      <c r="EN102" s="24">
        <f>DQ102*100/('кол-во часов'!M99*18)</f>
        <v>5.5555555555555554</v>
      </c>
      <c r="EO102" s="24">
        <f>DR102*100/('кол-во часов'!N99*18)</f>
        <v>8.3333333333333339</v>
      </c>
      <c r="EP102" s="24">
        <f>DS102*100/('кол-во часов'!O99*18)</f>
        <v>0</v>
      </c>
      <c r="EQ102" s="24" t="e">
        <f>DT102*100/('кол-во часов'!P99*18)</f>
        <v>#DIV/0!</v>
      </c>
      <c r="ER102" s="24" t="e">
        <f>DU102*100/('кол-во часов'!Q99*18)</f>
        <v>#DIV/0!</v>
      </c>
      <c r="ES102" s="24" t="e">
        <f>DV102*100/('кол-во часов'!R99*18)</f>
        <v>#DIV/0!</v>
      </c>
      <c r="ET102" s="24" t="e">
        <f>DW102*100/('кол-во часов'!S99*18)</f>
        <v>#DIV/0!</v>
      </c>
      <c r="EU102" s="24">
        <f>DX102*100/('кол-во часов'!T99*18)</f>
        <v>0</v>
      </c>
      <c r="EV102" s="24" t="e">
        <f>DY102*100/('кол-во часов'!U99*18)</f>
        <v>#DIV/0!</v>
      </c>
      <c r="EW102" s="24">
        <f>DZ102*100/('кол-во часов'!V99*18)</f>
        <v>0</v>
      </c>
      <c r="EX102" s="24" t="e">
        <f>EA102*100/('кол-во часов'!W99*18)</f>
        <v>#DIV/0!</v>
      </c>
      <c r="EY102" s="24">
        <f>EB102*100/('кол-во часов'!X99*18)</f>
        <v>0</v>
      </c>
    </row>
    <row r="103" spans="1:155" ht="15.75" customHeight="1" x14ac:dyDescent="0.25">
      <c r="A103" s="7"/>
      <c r="B103" s="2"/>
      <c r="D103" s="51" t="s">
        <v>155</v>
      </c>
      <c r="E103" s="21" t="s">
        <v>20</v>
      </c>
      <c r="F103" s="20"/>
      <c r="G103" s="20"/>
      <c r="H103" s="21" t="s">
        <v>24</v>
      </c>
      <c r="I103" s="21"/>
      <c r="J103" s="20"/>
      <c r="K103" s="20"/>
      <c r="L103" s="20"/>
      <c r="M103" s="20"/>
      <c r="N103" s="20"/>
      <c r="O103" s="21" t="s">
        <v>12</v>
      </c>
      <c r="P103" s="20"/>
      <c r="Q103" s="20"/>
      <c r="R103" s="20"/>
      <c r="S103" s="20"/>
      <c r="T103" s="20"/>
      <c r="U103" s="20"/>
      <c r="V103" s="21" t="s">
        <v>16</v>
      </c>
      <c r="W103" s="20"/>
      <c r="X103" s="21" t="s">
        <v>25</v>
      </c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1" t="s">
        <v>22</v>
      </c>
      <c r="AL103" s="20"/>
      <c r="AM103" s="20"/>
      <c r="AN103" s="20"/>
      <c r="AO103" s="21" t="s">
        <v>20</v>
      </c>
      <c r="AP103" s="20"/>
      <c r="AQ103" s="20"/>
      <c r="AR103" s="21" t="s">
        <v>14</v>
      </c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1" t="s">
        <v>12</v>
      </c>
      <c r="BF103" s="20"/>
      <c r="BG103" s="21" t="s">
        <v>16</v>
      </c>
      <c r="BH103" s="20"/>
      <c r="BI103" s="20"/>
      <c r="BJ103" s="21" t="s">
        <v>24</v>
      </c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1" t="s">
        <v>14</v>
      </c>
      <c r="BX103" s="20"/>
      <c r="BY103" s="20"/>
      <c r="BZ103" s="20"/>
      <c r="CA103" s="20"/>
      <c r="CB103" s="20"/>
      <c r="CC103" s="64" t="s">
        <v>16</v>
      </c>
      <c r="CD103" s="64"/>
      <c r="CE103" s="20"/>
      <c r="CF103" s="21" t="s">
        <v>25</v>
      </c>
      <c r="CG103" s="20"/>
      <c r="CH103" s="20"/>
      <c r="CI103" s="43"/>
      <c r="CJ103" s="20"/>
      <c r="CK103" s="20"/>
      <c r="CL103" s="20"/>
      <c r="CM103" s="20"/>
      <c r="CN103" s="20"/>
      <c r="CO103" s="64" t="s">
        <v>12</v>
      </c>
      <c r="CP103" s="21" t="s">
        <v>23</v>
      </c>
      <c r="CQ103" s="31"/>
      <c r="CR103" s="20"/>
      <c r="CS103" s="21" t="s">
        <v>24</v>
      </c>
      <c r="CT103" s="20"/>
      <c r="CU103" s="21" t="s">
        <v>16</v>
      </c>
      <c r="CV103" s="21" t="s">
        <v>20</v>
      </c>
      <c r="CW103" s="21" t="s">
        <v>25</v>
      </c>
      <c r="CX103" s="20"/>
      <c r="CY103" s="21" t="s">
        <v>14</v>
      </c>
      <c r="CZ103" s="20"/>
      <c r="DA103" s="20"/>
      <c r="DB103" s="21" t="s">
        <v>20</v>
      </c>
      <c r="DC103" s="21" t="s">
        <v>12</v>
      </c>
      <c r="DD103" s="20"/>
      <c r="DE103" s="20"/>
      <c r="DF103" s="22">
        <f t="shared" si="69"/>
        <v>3</v>
      </c>
      <c r="DG103" s="23">
        <f t="shared" si="90"/>
        <v>0</v>
      </c>
      <c r="DH103" s="22">
        <f t="shared" si="70"/>
        <v>4</v>
      </c>
      <c r="DI103" s="22">
        <f t="shared" si="71"/>
        <v>4</v>
      </c>
      <c r="DJ103" s="22">
        <f t="shared" si="72"/>
        <v>0</v>
      </c>
      <c r="DK103" s="22">
        <f t="shared" si="73"/>
        <v>0</v>
      </c>
      <c r="DL103" s="22">
        <f t="shared" si="74"/>
        <v>0</v>
      </c>
      <c r="DM103" s="22">
        <f t="shared" si="75"/>
        <v>4</v>
      </c>
      <c r="DN103" s="22">
        <f t="shared" si="76"/>
        <v>0</v>
      </c>
      <c r="DO103" s="22">
        <f t="shared" si="77"/>
        <v>1</v>
      </c>
      <c r="DP103" s="22">
        <f t="shared" si="78"/>
        <v>1</v>
      </c>
      <c r="DQ103" s="22">
        <f t="shared" si="79"/>
        <v>3</v>
      </c>
      <c r="DR103" s="22">
        <f t="shared" si="80"/>
        <v>3</v>
      </c>
      <c r="DS103" s="22">
        <f t="shared" si="59"/>
        <v>0</v>
      </c>
      <c r="DT103" s="22">
        <f t="shared" si="81"/>
        <v>0</v>
      </c>
      <c r="DU103" s="22">
        <f t="shared" si="82"/>
        <v>0</v>
      </c>
      <c r="DV103" s="22">
        <f t="shared" si="83"/>
        <v>0</v>
      </c>
      <c r="DW103" s="22">
        <f t="shared" si="84"/>
        <v>0</v>
      </c>
      <c r="DX103" s="22">
        <f t="shared" si="85"/>
        <v>0</v>
      </c>
      <c r="DY103" s="22">
        <f t="shared" si="86"/>
        <v>0</v>
      </c>
      <c r="DZ103" s="22">
        <f t="shared" si="87"/>
        <v>0</v>
      </c>
      <c r="EA103" s="22">
        <f t="shared" si="88"/>
        <v>0</v>
      </c>
      <c r="EB103" s="22">
        <f t="shared" si="89"/>
        <v>0</v>
      </c>
      <c r="EC103" s="24">
        <f>DF103*100/('кол-во часов'!B100*18)</f>
        <v>5.5555555555555554</v>
      </c>
      <c r="ED103" s="24" t="e">
        <f>DG103*100/('кол-во часов'!C100*18)</f>
        <v>#DIV/0!</v>
      </c>
      <c r="EE103" s="24">
        <f>DH103*100/('кол-во часов'!D100*17)</f>
        <v>7.8431372549019605</v>
      </c>
      <c r="EF103" s="24">
        <f>DI103*100/('кол-во часов'!E100*18)</f>
        <v>11.111111111111111</v>
      </c>
      <c r="EG103" s="24" t="e">
        <f>DJ103*100/('кол-во часов'!F172*18)</f>
        <v>#DIV/0!</v>
      </c>
      <c r="EH103" s="24" t="e">
        <f>DK103*100/('кол-во часов'!G100*18)</f>
        <v>#DIV/0!</v>
      </c>
      <c r="EI103" s="24" t="e">
        <f>DL103*100/('кол-во часов'!H100*18)</f>
        <v>#DIV/0!</v>
      </c>
      <c r="EJ103" s="24">
        <f>DM103*100/('кол-во часов'!I100*18)</f>
        <v>22.222222222222221</v>
      </c>
      <c r="EK103" s="24">
        <f>DN103*100/('кол-во часов'!J100*18)</f>
        <v>0</v>
      </c>
      <c r="EL103" s="24">
        <f>DO103*100/('кол-во часов'!K100*18)</f>
        <v>1.8518518518518519</v>
      </c>
      <c r="EM103" s="24">
        <f>DP103*100/('кол-во часов'!L100*18)</f>
        <v>5.5555555555555554</v>
      </c>
      <c r="EN103" s="24">
        <f>DQ103*100/('кол-во часов'!M100*18)</f>
        <v>5.5555555555555554</v>
      </c>
      <c r="EO103" s="24">
        <f>DR103*100/('кол-во часов'!N100*18)</f>
        <v>8.3333333333333339</v>
      </c>
      <c r="EP103" s="24">
        <f>DS103*100/('кол-во часов'!O100*18)</f>
        <v>0</v>
      </c>
      <c r="EQ103" s="24" t="e">
        <f>DT103*100/('кол-во часов'!P100*18)</f>
        <v>#DIV/0!</v>
      </c>
      <c r="ER103" s="24" t="e">
        <f>DU103*100/('кол-во часов'!Q100*18)</f>
        <v>#DIV/0!</v>
      </c>
      <c r="ES103" s="24" t="e">
        <f>DV103*100/('кол-во часов'!R100*18)</f>
        <v>#DIV/0!</v>
      </c>
      <c r="ET103" s="24" t="e">
        <f>DW103*100/('кол-во часов'!S100*18)</f>
        <v>#DIV/0!</v>
      </c>
      <c r="EU103" s="24">
        <f>DX103*100/('кол-во часов'!T100*18)</f>
        <v>0</v>
      </c>
      <c r="EV103" s="24" t="e">
        <f>DY103*100/('кол-во часов'!U100*18)</f>
        <v>#DIV/0!</v>
      </c>
      <c r="EW103" s="24">
        <f>DZ103*100/('кол-во часов'!V100*18)</f>
        <v>0</v>
      </c>
      <c r="EX103" s="24" t="e">
        <f>EA103*100/('кол-во часов'!W100*18)</f>
        <v>#DIV/0!</v>
      </c>
      <c r="EY103" s="24">
        <f>EB103*100/('кол-во часов'!X100*18)</f>
        <v>0</v>
      </c>
    </row>
    <row r="104" spans="1:155" ht="15.75" customHeight="1" x14ac:dyDescent="0.25">
      <c r="A104" s="67"/>
      <c r="B104" s="68"/>
      <c r="C104" s="69"/>
      <c r="D104" s="51" t="s">
        <v>156</v>
      </c>
      <c r="E104" s="73"/>
      <c r="F104" s="21" t="s">
        <v>20</v>
      </c>
      <c r="G104" s="70"/>
      <c r="H104" s="21" t="s">
        <v>24</v>
      </c>
      <c r="I104" s="73"/>
      <c r="J104" s="70"/>
      <c r="K104" s="70"/>
      <c r="L104" s="70"/>
      <c r="M104" s="70"/>
      <c r="N104" s="70"/>
      <c r="O104" s="70"/>
      <c r="P104" s="73" t="s">
        <v>12</v>
      </c>
      <c r="Q104" s="70"/>
      <c r="R104" s="73" t="s">
        <v>16</v>
      </c>
      <c r="S104" s="70"/>
      <c r="T104" s="21" t="s">
        <v>25</v>
      </c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21" t="s">
        <v>14</v>
      </c>
      <c r="AK104" s="21" t="s">
        <v>22</v>
      </c>
      <c r="AL104" s="70"/>
      <c r="AM104" s="70"/>
      <c r="AN104" s="70"/>
      <c r="AO104" s="70"/>
      <c r="AP104" s="21" t="s">
        <v>20</v>
      </c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21" t="s">
        <v>16</v>
      </c>
      <c r="BE104" s="70"/>
      <c r="BF104" s="21" t="s">
        <v>12</v>
      </c>
      <c r="BG104" s="70"/>
      <c r="BH104" s="70"/>
      <c r="BI104" s="70"/>
      <c r="BJ104" s="21" t="s">
        <v>24</v>
      </c>
      <c r="BK104" s="70"/>
      <c r="BL104" s="70"/>
      <c r="BM104" s="70"/>
      <c r="BN104" s="70"/>
      <c r="BO104" s="70"/>
      <c r="BP104" s="70"/>
      <c r="BQ104" s="70"/>
      <c r="BR104" s="70"/>
      <c r="BS104" s="21" t="s">
        <v>14</v>
      </c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8"/>
      <c r="CE104" s="70"/>
      <c r="CF104" s="21" t="s">
        <v>16</v>
      </c>
      <c r="CG104" s="21" t="s">
        <v>25</v>
      </c>
      <c r="CH104" s="70"/>
      <c r="CI104" s="71"/>
      <c r="CJ104" s="70"/>
      <c r="CK104" s="70"/>
      <c r="CL104" s="21" t="s">
        <v>20</v>
      </c>
      <c r="CM104" s="70"/>
      <c r="CN104" s="70"/>
      <c r="CO104" s="64" t="s">
        <v>12</v>
      </c>
      <c r="CP104" s="21" t="s">
        <v>23</v>
      </c>
      <c r="CQ104" s="78"/>
      <c r="CR104" s="21" t="s">
        <v>24</v>
      </c>
      <c r="CS104" s="70"/>
      <c r="CT104" s="70"/>
      <c r="CU104" s="70"/>
      <c r="CV104" s="21" t="s">
        <v>14</v>
      </c>
      <c r="CW104" s="21" t="s">
        <v>20</v>
      </c>
      <c r="CX104" s="21" t="s">
        <v>25</v>
      </c>
      <c r="CY104" s="21" t="s">
        <v>16</v>
      </c>
      <c r="CZ104" s="70"/>
      <c r="DA104" s="70"/>
      <c r="DB104" s="70"/>
      <c r="DC104" s="21" t="s">
        <v>12</v>
      </c>
      <c r="DD104" s="70"/>
      <c r="DE104" s="70"/>
      <c r="DF104" s="75">
        <f t="shared" si="69"/>
        <v>3</v>
      </c>
      <c r="DG104" s="79">
        <f t="shared" si="90"/>
        <v>0</v>
      </c>
      <c r="DH104" s="75">
        <f t="shared" si="70"/>
        <v>4</v>
      </c>
      <c r="DI104" s="75">
        <f t="shared" si="71"/>
        <v>4</v>
      </c>
      <c r="DJ104" s="75">
        <f t="shared" si="72"/>
        <v>0</v>
      </c>
      <c r="DK104" s="75">
        <f t="shared" si="73"/>
        <v>0</v>
      </c>
      <c r="DL104" s="75">
        <f t="shared" si="74"/>
        <v>0</v>
      </c>
      <c r="DM104" s="75">
        <f t="shared" si="75"/>
        <v>4</v>
      </c>
      <c r="DN104" s="75">
        <f t="shared" si="76"/>
        <v>0</v>
      </c>
      <c r="DO104" s="22">
        <f>COUNTIF(D104:DD104,"ОБЩ")</f>
        <v>1</v>
      </c>
      <c r="DP104" s="22">
        <f t="shared" si="78"/>
        <v>1</v>
      </c>
      <c r="DQ104" s="75">
        <f t="shared" si="79"/>
        <v>3</v>
      </c>
      <c r="DR104" s="75">
        <f t="shared" si="80"/>
        <v>3</v>
      </c>
      <c r="DS104" s="75">
        <f t="shared" ref="DS104:DS119" si="91">COUNTIF(E104:DE104,"АНГ")</f>
        <v>0</v>
      </c>
      <c r="DT104" s="75">
        <f t="shared" si="81"/>
        <v>0</v>
      </c>
      <c r="DU104" s="75">
        <f t="shared" si="82"/>
        <v>0</v>
      </c>
      <c r="DV104" s="75">
        <f t="shared" si="83"/>
        <v>0</v>
      </c>
      <c r="DW104" s="75">
        <f t="shared" si="84"/>
        <v>0</v>
      </c>
      <c r="DX104" s="75">
        <f t="shared" si="85"/>
        <v>0</v>
      </c>
      <c r="DY104" s="75">
        <f t="shared" si="86"/>
        <v>0</v>
      </c>
      <c r="DZ104" s="75">
        <f t="shared" si="87"/>
        <v>0</v>
      </c>
      <c r="EA104" s="75">
        <f t="shared" si="88"/>
        <v>0</v>
      </c>
      <c r="EB104" s="75">
        <f t="shared" si="89"/>
        <v>0</v>
      </c>
      <c r="EC104" s="24">
        <f>DF104*100/('кол-во часов'!B101*18)</f>
        <v>5.5555555555555554</v>
      </c>
      <c r="ED104" s="24" t="e">
        <f>DG104*100/('кол-во часов'!C101*18)</f>
        <v>#DIV/0!</v>
      </c>
      <c r="EE104" s="24">
        <f>DH104*100/('кол-во часов'!D101*17)</f>
        <v>7.8431372549019605</v>
      </c>
      <c r="EF104" s="24">
        <f>DI104*100/('кол-во часов'!E101*18)</f>
        <v>11.111111111111111</v>
      </c>
      <c r="EG104" s="24" t="e">
        <f>DJ104*100/('кол-во часов'!F173*18)</f>
        <v>#DIV/0!</v>
      </c>
      <c r="EH104" s="24" t="e">
        <f>DK104*100/('кол-во часов'!G101*18)</f>
        <v>#DIV/0!</v>
      </c>
      <c r="EI104" s="24" t="e">
        <f>DL104*100/('кол-во часов'!H101*18)</f>
        <v>#DIV/0!</v>
      </c>
      <c r="EJ104" s="24">
        <f>DM104*100/('кол-во часов'!I101*18)</f>
        <v>22.222222222222221</v>
      </c>
      <c r="EK104" s="24">
        <f>DN104*100/('кол-во часов'!J101*18)</f>
        <v>0</v>
      </c>
      <c r="EL104" s="24">
        <f>DO104*100/('кол-во часов'!K101*18)</f>
        <v>1.8518518518518519</v>
      </c>
      <c r="EM104" s="24">
        <f>DP104*100/('кол-во часов'!L101*18)</f>
        <v>5.5555555555555554</v>
      </c>
      <c r="EN104" s="24">
        <f>DQ104*100/('кол-во часов'!M101*18)</f>
        <v>5.5555555555555554</v>
      </c>
      <c r="EO104" s="24">
        <f>DR104*100/('кол-во часов'!N101*18)</f>
        <v>8.3333333333333339</v>
      </c>
      <c r="EP104" s="24">
        <f>DS104*100/('кол-во часов'!O101*18)</f>
        <v>0</v>
      </c>
      <c r="EQ104" s="24" t="e">
        <f>DT104*100/('кол-во часов'!P101*18)</f>
        <v>#DIV/0!</v>
      </c>
      <c r="ER104" s="24" t="e">
        <f>DU104*100/('кол-во часов'!Q101*18)</f>
        <v>#DIV/0!</v>
      </c>
      <c r="ES104" s="24" t="e">
        <f>DV104*100/('кол-во часов'!R101*18)</f>
        <v>#DIV/0!</v>
      </c>
      <c r="ET104" s="24" t="e">
        <f>DW104*100/('кол-во часов'!S101*18)</f>
        <v>#DIV/0!</v>
      </c>
      <c r="EU104" s="24">
        <f>DX104*100/('кол-во часов'!T101*18)</f>
        <v>0</v>
      </c>
      <c r="EV104" s="24" t="e">
        <f>DY104*100/('кол-во часов'!U101*18)</f>
        <v>#DIV/0!</v>
      </c>
      <c r="EW104" s="24">
        <f>DZ104*100/('кол-во часов'!V101*18)</f>
        <v>0</v>
      </c>
      <c r="EX104" s="24" t="e">
        <f>EA104*100/('кол-во часов'!W101*18)</f>
        <v>#DIV/0!</v>
      </c>
      <c r="EY104" s="24">
        <f>EB104*100/('кол-во часов'!X101*18)</f>
        <v>0</v>
      </c>
    </row>
    <row r="105" spans="1:155" ht="15.75" customHeight="1" x14ac:dyDescent="0.25">
      <c r="A105" s="7"/>
      <c r="B105" s="2"/>
      <c r="D105" s="51" t="s">
        <v>157</v>
      </c>
      <c r="E105" s="20"/>
      <c r="F105" s="20"/>
      <c r="G105" s="20"/>
      <c r="H105" s="21" t="s">
        <v>24</v>
      </c>
      <c r="I105" s="21" t="s">
        <v>20</v>
      </c>
      <c r="J105" s="20"/>
      <c r="K105" s="20"/>
      <c r="L105" s="20"/>
      <c r="M105" s="20"/>
      <c r="N105" s="20"/>
      <c r="O105" s="20"/>
      <c r="P105" s="80" t="s">
        <v>12</v>
      </c>
      <c r="Q105" s="81" t="s">
        <v>16</v>
      </c>
      <c r="R105" s="20"/>
      <c r="S105" s="20"/>
      <c r="T105" s="20"/>
      <c r="U105" s="21" t="s">
        <v>25</v>
      </c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1" t="s">
        <v>14</v>
      </c>
      <c r="AK105" s="21" t="s">
        <v>22</v>
      </c>
      <c r="AL105" s="20"/>
      <c r="AM105" s="21"/>
      <c r="AN105" s="20"/>
      <c r="AO105" s="20"/>
      <c r="AP105" s="20"/>
      <c r="AQ105" s="20"/>
      <c r="AR105" s="20"/>
      <c r="AS105" s="21" t="s">
        <v>20</v>
      </c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1" t="s">
        <v>16</v>
      </c>
      <c r="BE105" s="20"/>
      <c r="BF105" s="20"/>
      <c r="BG105" s="20"/>
      <c r="BH105" s="20"/>
      <c r="BI105" s="20"/>
      <c r="BJ105" s="21" t="s">
        <v>24</v>
      </c>
      <c r="BK105" s="21" t="s">
        <v>12</v>
      </c>
      <c r="BL105" s="20"/>
      <c r="BM105" s="20"/>
      <c r="BN105" s="20"/>
      <c r="BO105" s="20"/>
      <c r="BP105" s="20"/>
      <c r="BQ105" s="20"/>
      <c r="BR105" s="20"/>
      <c r="BS105" s="21" t="s">
        <v>14</v>
      </c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31"/>
      <c r="CE105" s="64" t="s">
        <v>16</v>
      </c>
      <c r="CF105" s="20"/>
      <c r="CG105" s="21" t="s">
        <v>25</v>
      </c>
      <c r="CH105" s="20"/>
      <c r="CI105" s="43"/>
      <c r="CJ105" s="20"/>
      <c r="CK105" s="20"/>
      <c r="CL105" s="20"/>
      <c r="CM105" s="20"/>
      <c r="CN105" s="20"/>
      <c r="CO105" s="64" t="s">
        <v>12</v>
      </c>
      <c r="CP105" s="21" t="s">
        <v>23</v>
      </c>
      <c r="CQ105" s="21" t="s">
        <v>25</v>
      </c>
      <c r="CR105" s="20"/>
      <c r="CS105" s="21" t="s">
        <v>24</v>
      </c>
      <c r="CT105" s="21" t="s">
        <v>20</v>
      </c>
      <c r="CU105" s="20"/>
      <c r="CV105" s="21" t="s">
        <v>16</v>
      </c>
      <c r="CW105" s="20"/>
      <c r="CX105" s="21" t="s">
        <v>14</v>
      </c>
      <c r="CY105" s="20"/>
      <c r="CZ105" s="21" t="s">
        <v>20</v>
      </c>
      <c r="DA105" s="20"/>
      <c r="DB105" s="20"/>
      <c r="DC105" s="21" t="s">
        <v>12</v>
      </c>
      <c r="DD105" s="20"/>
      <c r="DE105" s="20"/>
      <c r="DF105" s="22">
        <f t="shared" si="69"/>
        <v>3</v>
      </c>
      <c r="DG105" s="23">
        <f t="shared" si="90"/>
        <v>0</v>
      </c>
      <c r="DH105" s="22">
        <f t="shared" si="70"/>
        <v>4</v>
      </c>
      <c r="DI105" s="22">
        <f t="shared" si="71"/>
        <v>4</v>
      </c>
      <c r="DJ105" s="22">
        <f t="shared" si="72"/>
        <v>0</v>
      </c>
      <c r="DK105" s="22">
        <f t="shared" si="73"/>
        <v>0</v>
      </c>
      <c r="DL105" s="22">
        <f t="shared" si="74"/>
        <v>0</v>
      </c>
      <c r="DM105" s="22">
        <f t="shared" si="75"/>
        <v>4</v>
      </c>
      <c r="DN105" s="22">
        <f t="shared" si="76"/>
        <v>0</v>
      </c>
      <c r="DO105" s="22">
        <f t="shared" ref="DO105:DO119" si="92">COUNTIF(E105:DE105,"ЛИТ")</f>
        <v>1</v>
      </c>
      <c r="DP105" s="22">
        <f t="shared" ref="DP105:DP119" si="93">COUNTIF(E105:DE105,"ОБЩ")</f>
        <v>1</v>
      </c>
      <c r="DQ105" s="22">
        <f t="shared" si="79"/>
        <v>3</v>
      </c>
      <c r="DR105" s="22">
        <f t="shared" si="80"/>
        <v>3</v>
      </c>
      <c r="DS105" s="22">
        <f t="shared" si="91"/>
        <v>0</v>
      </c>
      <c r="DT105" s="22">
        <f t="shared" si="81"/>
        <v>0</v>
      </c>
      <c r="DU105" s="22">
        <f t="shared" si="82"/>
        <v>0</v>
      </c>
      <c r="DV105" s="22">
        <f t="shared" si="83"/>
        <v>0</v>
      </c>
      <c r="DW105" s="22">
        <f t="shared" si="84"/>
        <v>0</v>
      </c>
      <c r="DX105" s="22">
        <f t="shared" si="85"/>
        <v>0</v>
      </c>
      <c r="DY105" s="22">
        <f t="shared" si="86"/>
        <v>0</v>
      </c>
      <c r="DZ105" s="22">
        <f t="shared" si="87"/>
        <v>0</v>
      </c>
      <c r="EA105" s="22">
        <f t="shared" si="88"/>
        <v>0</v>
      </c>
      <c r="EB105" s="22">
        <f t="shared" si="89"/>
        <v>0</v>
      </c>
      <c r="EC105" s="24">
        <f>DF105*100/('кол-во часов'!B102*18)</f>
        <v>5.5555555555555554</v>
      </c>
      <c r="ED105" s="24" t="e">
        <f>DG105*100/('кол-во часов'!C102*18)</f>
        <v>#DIV/0!</v>
      </c>
      <c r="EE105" s="24">
        <f>DH105*100/('кол-во часов'!D102*17)</f>
        <v>7.8431372549019605</v>
      </c>
      <c r="EF105" s="24">
        <f>DI105*100/('кол-во часов'!E102*18)</f>
        <v>11.111111111111111</v>
      </c>
      <c r="EG105" s="24" t="e">
        <f>DJ105*100/('кол-во часов'!F174*18)</f>
        <v>#DIV/0!</v>
      </c>
      <c r="EH105" s="24" t="e">
        <f>DK105*100/('кол-во часов'!G102*18)</f>
        <v>#DIV/0!</v>
      </c>
      <c r="EI105" s="24" t="e">
        <f>DL105*100/('кол-во часов'!H102*18)</f>
        <v>#DIV/0!</v>
      </c>
      <c r="EJ105" s="24">
        <f>DM105*100/('кол-во часов'!I102*18)</f>
        <v>22.222222222222221</v>
      </c>
      <c r="EK105" s="24">
        <f>DN105*100/('кол-во часов'!J102*18)</f>
        <v>0</v>
      </c>
      <c r="EL105" s="24">
        <f>DO105*100/('кол-во часов'!K102*18)</f>
        <v>1.8518518518518519</v>
      </c>
      <c r="EM105" s="24">
        <f>DP105*100/('кол-во часов'!L102*18)</f>
        <v>5.5555555555555554</v>
      </c>
      <c r="EN105" s="24">
        <f>DQ105*100/('кол-во часов'!M102*18)</f>
        <v>5.5555555555555554</v>
      </c>
      <c r="EO105" s="24">
        <f>DR105*100/('кол-во часов'!N102*18)</f>
        <v>8.3333333333333339</v>
      </c>
      <c r="EP105" s="24">
        <f>DS105*100/('кол-во часов'!O102*18)</f>
        <v>0</v>
      </c>
      <c r="EQ105" s="24" t="e">
        <f>DT105*100/('кол-во часов'!P102*18)</f>
        <v>#DIV/0!</v>
      </c>
      <c r="ER105" s="24" t="e">
        <f>DU105*100/('кол-во часов'!Q102*18)</f>
        <v>#DIV/0!</v>
      </c>
      <c r="ES105" s="24" t="e">
        <f>DV105*100/('кол-во часов'!R102*18)</f>
        <v>#DIV/0!</v>
      </c>
      <c r="ET105" s="24" t="e">
        <f>DW105*100/('кол-во часов'!S102*18)</f>
        <v>#DIV/0!</v>
      </c>
      <c r="EU105" s="24">
        <f>DX105*100/('кол-во часов'!T102*18)</f>
        <v>0</v>
      </c>
      <c r="EV105" s="24" t="e">
        <f>DY105*100/('кол-во часов'!U102*18)</f>
        <v>#DIV/0!</v>
      </c>
      <c r="EW105" s="24">
        <f>DZ105*100/('кол-во часов'!V102*18)</f>
        <v>0</v>
      </c>
      <c r="EX105" s="24" t="e">
        <f>EA105*100/('кол-во часов'!W102*18)</f>
        <v>#DIV/0!</v>
      </c>
      <c r="EY105" s="24">
        <f>EB105*100/('кол-во часов'!X102*18)</f>
        <v>0</v>
      </c>
    </row>
    <row r="106" spans="1:155" ht="15.75" customHeight="1" x14ac:dyDescent="0.25">
      <c r="A106" s="7"/>
      <c r="B106" s="2"/>
      <c r="D106" s="51" t="s">
        <v>158</v>
      </c>
      <c r="E106" s="21" t="s">
        <v>20</v>
      </c>
      <c r="F106" s="20"/>
      <c r="G106" s="20"/>
      <c r="H106" s="21" t="s">
        <v>24</v>
      </c>
      <c r="I106" s="20"/>
      <c r="J106" s="20"/>
      <c r="K106" s="20"/>
      <c r="L106" s="20"/>
      <c r="M106" s="20"/>
      <c r="N106" s="20"/>
      <c r="O106" s="20"/>
      <c r="P106" s="80" t="s">
        <v>12</v>
      </c>
      <c r="Q106" s="20"/>
      <c r="R106" s="20"/>
      <c r="S106" s="20"/>
      <c r="T106" s="81" t="s">
        <v>16</v>
      </c>
      <c r="U106" s="20"/>
      <c r="V106" s="21" t="s">
        <v>25</v>
      </c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 t="s">
        <v>22</v>
      </c>
      <c r="AL106" s="21" t="s">
        <v>14</v>
      </c>
      <c r="AM106" s="20"/>
      <c r="AN106" s="20"/>
      <c r="AO106" s="21" t="s">
        <v>20</v>
      </c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1" t="s">
        <v>12</v>
      </c>
      <c r="BK106" s="21" t="s">
        <v>24</v>
      </c>
      <c r="BL106" s="20"/>
      <c r="BM106" s="21" t="s">
        <v>16</v>
      </c>
      <c r="BN106" s="20"/>
      <c r="BO106" s="20"/>
      <c r="BP106" s="20"/>
      <c r="BQ106" s="20"/>
      <c r="BR106" s="20"/>
      <c r="BS106" s="21" t="s">
        <v>14</v>
      </c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31"/>
      <c r="CE106" s="20"/>
      <c r="CF106" s="21" t="s">
        <v>25</v>
      </c>
      <c r="CG106" s="20"/>
      <c r="CH106" s="20"/>
      <c r="CI106" s="43"/>
      <c r="CJ106" s="20"/>
      <c r="CK106" s="21" t="s">
        <v>16</v>
      </c>
      <c r="CL106" s="21" t="s">
        <v>25</v>
      </c>
      <c r="CM106" s="20"/>
      <c r="CN106" s="20"/>
      <c r="CO106" s="64" t="s">
        <v>12</v>
      </c>
      <c r="CP106" s="20"/>
      <c r="CQ106" s="55"/>
      <c r="CR106" s="21" t="s">
        <v>23</v>
      </c>
      <c r="CS106" s="21" t="s">
        <v>24</v>
      </c>
      <c r="CT106" s="20"/>
      <c r="CU106" s="20"/>
      <c r="CV106" s="21" t="s">
        <v>20</v>
      </c>
      <c r="CW106" s="21" t="s">
        <v>14</v>
      </c>
      <c r="CX106" s="20"/>
      <c r="CY106" s="21" t="s">
        <v>16</v>
      </c>
      <c r="CZ106" s="20"/>
      <c r="DA106" s="20"/>
      <c r="DB106" s="21" t="s">
        <v>20</v>
      </c>
      <c r="DC106" s="21" t="s">
        <v>12</v>
      </c>
      <c r="DD106" s="20"/>
      <c r="DE106" s="20"/>
      <c r="DF106" s="22">
        <f t="shared" si="69"/>
        <v>3</v>
      </c>
      <c r="DG106" s="23">
        <f t="shared" si="90"/>
        <v>0</v>
      </c>
      <c r="DH106" s="22">
        <f t="shared" si="70"/>
        <v>4</v>
      </c>
      <c r="DI106" s="22">
        <f t="shared" si="71"/>
        <v>4</v>
      </c>
      <c r="DJ106" s="22">
        <f t="shared" si="72"/>
        <v>0</v>
      </c>
      <c r="DK106" s="22">
        <f t="shared" si="73"/>
        <v>0</v>
      </c>
      <c r="DL106" s="22">
        <f t="shared" si="74"/>
        <v>0</v>
      </c>
      <c r="DM106" s="22">
        <f t="shared" si="75"/>
        <v>4</v>
      </c>
      <c r="DN106" s="22">
        <f t="shared" si="76"/>
        <v>0</v>
      </c>
      <c r="DO106" s="22">
        <f t="shared" si="92"/>
        <v>1</v>
      </c>
      <c r="DP106" s="22">
        <f t="shared" si="93"/>
        <v>1</v>
      </c>
      <c r="DQ106" s="22">
        <f t="shared" si="79"/>
        <v>3</v>
      </c>
      <c r="DR106" s="22">
        <f t="shared" si="80"/>
        <v>3</v>
      </c>
      <c r="DS106" s="22">
        <f t="shared" si="91"/>
        <v>0</v>
      </c>
      <c r="DT106" s="22">
        <f t="shared" si="81"/>
        <v>0</v>
      </c>
      <c r="DU106" s="22">
        <f t="shared" si="82"/>
        <v>0</v>
      </c>
      <c r="DV106" s="22">
        <f t="shared" si="83"/>
        <v>0</v>
      </c>
      <c r="DW106" s="22">
        <f t="shared" si="84"/>
        <v>0</v>
      </c>
      <c r="DX106" s="22">
        <f t="shared" si="85"/>
        <v>0</v>
      </c>
      <c r="DY106" s="22">
        <f t="shared" si="86"/>
        <v>0</v>
      </c>
      <c r="DZ106" s="22">
        <f t="shared" si="87"/>
        <v>0</v>
      </c>
      <c r="EA106" s="22">
        <f t="shared" si="88"/>
        <v>0</v>
      </c>
      <c r="EB106" s="22">
        <f t="shared" si="89"/>
        <v>0</v>
      </c>
      <c r="EC106" s="24">
        <f>DF106*100/('кол-во часов'!B103*18)</f>
        <v>5.5555555555555554</v>
      </c>
      <c r="ED106" s="24" t="e">
        <f>DG106*100/('кол-во часов'!C103*18)</f>
        <v>#DIV/0!</v>
      </c>
      <c r="EE106" s="24">
        <f>DH106*100/('кол-во часов'!D103*17)</f>
        <v>7.8431372549019605</v>
      </c>
      <c r="EF106" s="24">
        <f>DI106*100/('кол-во часов'!E103*18)</f>
        <v>11.111111111111111</v>
      </c>
      <c r="EG106" s="24" t="e">
        <f>DJ106*100/('кол-во часов'!F175*18)</f>
        <v>#DIV/0!</v>
      </c>
      <c r="EH106" s="24" t="e">
        <f>DK106*100/('кол-во часов'!G103*18)</f>
        <v>#DIV/0!</v>
      </c>
      <c r="EI106" s="24" t="e">
        <f>DL106*100/('кол-во часов'!H103*18)</f>
        <v>#DIV/0!</v>
      </c>
      <c r="EJ106" s="24">
        <f>DM106*100/('кол-во часов'!I103*18)</f>
        <v>22.222222222222221</v>
      </c>
      <c r="EK106" s="24">
        <f>DN106*100/('кол-во часов'!J103*18)</f>
        <v>0</v>
      </c>
      <c r="EL106" s="24">
        <f>DO106*100/('кол-во часов'!K103*18)</f>
        <v>1.8518518518518519</v>
      </c>
      <c r="EM106" s="24">
        <f>DP106*100/('кол-во часов'!L103*18)</f>
        <v>5.5555555555555554</v>
      </c>
      <c r="EN106" s="24">
        <f>DQ106*100/('кол-во часов'!M103*18)</f>
        <v>5.5555555555555554</v>
      </c>
      <c r="EO106" s="24">
        <f>DR106*100/('кол-во часов'!N103*18)</f>
        <v>8.3333333333333339</v>
      </c>
      <c r="EP106" s="24">
        <f>DS106*100/('кол-во часов'!O103*18)</f>
        <v>0</v>
      </c>
      <c r="EQ106" s="24" t="e">
        <f>DT106*100/('кол-во часов'!P103*18)</f>
        <v>#DIV/0!</v>
      </c>
      <c r="ER106" s="24" t="e">
        <f>DU106*100/('кол-во часов'!Q103*18)</f>
        <v>#DIV/0!</v>
      </c>
      <c r="ES106" s="24" t="e">
        <f>DV106*100/('кол-во часов'!R103*18)</f>
        <v>#DIV/0!</v>
      </c>
      <c r="ET106" s="24" t="e">
        <f>DW106*100/('кол-во часов'!S103*18)</f>
        <v>#DIV/0!</v>
      </c>
      <c r="EU106" s="24">
        <f>DX106*100/('кол-во часов'!T103*18)</f>
        <v>0</v>
      </c>
      <c r="EV106" s="24" t="e">
        <f>DY106*100/('кол-во часов'!U103*18)</f>
        <v>#DIV/0!</v>
      </c>
      <c r="EW106" s="24">
        <f>DZ106*100/('кол-во часов'!V103*18)</f>
        <v>0</v>
      </c>
      <c r="EX106" s="24" t="e">
        <f>EA106*100/('кол-во часов'!W103*18)</f>
        <v>#DIV/0!</v>
      </c>
      <c r="EY106" s="24">
        <f>EB106*100/('кол-во часов'!X103*18)</f>
        <v>0</v>
      </c>
    </row>
    <row r="107" spans="1:155" ht="15.75" customHeight="1" x14ac:dyDescent="0.25">
      <c r="A107" s="7"/>
      <c r="B107" s="2"/>
      <c r="D107" s="51" t="s">
        <v>159</v>
      </c>
      <c r="E107" s="20"/>
      <c r="F107" s="20"/>
      <c r="G107" s="20"/>
      <c r="H107" s="20"/>
      <c r="I107" s="21" t="s">
        <v>24</v>
      </c>
      <c r="J107" s="21"/>
      <c r="K107" s="20"/>
      <c r="L107" s="20"/>
      <c r="M107" s="20"/>
      <c r="N107" s="21" t="s">
        <v>20</v>
      </c>
      <c r="O107" s="21" t="s">
        <v>25</v>
      </c>
      <c r="P107" s="21" t="s">
        <v>12</v>
      </c>
      <c r="Q107" s="20"/>
      <c r="R107" s="21" t="s">
        <v>16</v>
      </c>
      <c r="S107" s="20"/>
      <c r="T107" s="20"/>
      <c r="U107" s="20"/>
      <c r="V107" s="21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1" t="s">
        <v>14</v>
      </c>
      <c r="AK107" s="20"/>
      <c r="AL107" s="21" t="s">
        <v>22</v>
      </c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1" t="s">
        <v>20</v>
      </c>
      <c r="AY107" s="20"/>
      <c r="AZ107" s="21" t="s">
        <v>16</v>
      </c>
      <c r="BA107" s="20"/>
      <c r="BB107" s="20"/>
      <c r="BC107" s="20"/>
      <c r="BD107" s="20"/>
      <c r="BE107" s="21" t="s">
        <v>12</v>
      </c>
      <c r="BF107" s="20"/>
      <c r="BG107" s="20"/>
      <c r="BH107" s="20"/>
      <c r="BI107" s="20"/>
      <c r="BJ107" s="20"/>
      <c r="BK107" s="21" t="s">
        <v>24</v>
      </c>
      <c r="BL107" s="20"/>
      <c r="BM107" s="20"/>
      <c r="BN107" s="20"/>
      <c r="BO107" s="20"/>
      <c r="BP107" s="20"/>
      <c r="BQ107" s="20"/>
      <c r="BR107" s="20"/>
      <c r="BS107" s="20"/>
      <c r="BT107" s="21" t="s">
        <v>14</v>
      </c>
      <c r="BU107" s="20"/>
      <c r="BV107" s="20"/>
      <c r="BW107" s="20"/>
      <c r="BX107" s="20"/>
      <c r="BY107" s="20"/>
      <c r="BZ107" s="20"/>
      <c r="CA107" s="20"/>
      <c r="CB107" s="20"/>
      <c r="CC107" s="20"/>
      <c r="CD107" s="21"/>
      <c r="CE107" s="21" t="s">
        <v>25</v>
      </c>
      <c r="CF107" s="64" t="s">
        <v>16</v>
      </c>
      <c r="CG107" s="20"/>
      <c r="CH107" s="20"/>
      <c r="CI107" s="43"/>
      <c r="CJ107" s="21" t="s">
        <v>12</v>
      </c>
      <c r="CK107" s="20"/>
      <c r="CL107" s="20"/>
      <c r="CM107" s="20"/>
      <c r="CN107" s="20"/>
      <c r="CO107" s="21" t="s">
        <v>16</v>
      </c>
      <c r="CP107" s="20"/>
      <c r="CQ107" s="21" t="s">
        <v>24</v>
      </c>
      <c r="CR107" s="21" t="s">
        <v>23</v>
      </c>
      <c r="CS107" s="21" t="s">
        <v>20</v>
      </c>
      <c r="CT107" s="20"/>
      <c r="CU107" s="21" t="s">
        <v>12</v>
      </c>
      <c r="CV107" s="20"/>
      <c r="CW107" s="21" t="s">
        <v>14</v>
      </c>
      <c r="CX107" s="20"/>
      <c r="CY107" s="21" t="s">
        <v>20</v>
      </c>
      <c r="CZ107" s="21" t="s">
        <v>25</v>
      </c>
      <c r="DA107" s="20"/>
      <c r="DB107" s="20"/>
      <c r="DC107" s="20"/>
      <c r="DD107" s="20"/>
      <c r="DE107" s="20"/>
      <c r="DF107" s="22">
        <f t="shared" si="69"/>
        <v>3</v>
      </c>
      <c r="DG107" s="23">
        <f t="shared" si="90"/>
        <v>0</v>
      </c>
      <c r="DH107" s="22">
        <f t="shared" si="70"/>
        <v>4</v>
      </c>
      <c r="DI107" s="22">
        <f t="shared" si="71"/>
        <v>4</v>
      </c>
      <c r="DJ107" s="22">
        <f t="shared" si="72"/>
        <v>0</v>
      </c>
      <c r="DK107" s="22">
        <f t="shared" si="73"/>
        <v>0</v>
      </c>
      <c r="DL107" s="22">
        <f t="shared" si="74"/>
        <v>0</v>
      </c>
      <c r="DM107" s="22">
        <f t="shared" si="75"/>
        <v>4</v>
      </c>
      <c r="DN107" s="22">
        <f t="shared" si="76"/>
        <v>0</v>
      </c>
      <c r="DO107" s="22">
        <f t="shared" si="92"/>
        <v>1</v>
      </c>
      <c r="DP107" s="22">
        <f t="shared" si="93"/>
        <v>1</v>
      </c>
      <c r="DQ107" s="22">
        <f t="shared" si="79"/>
        <v>3</v>
      </c>
      <c r="DR107" s="22">
        <f t="shared" si="80"/>
        <v>3</v>
      </c>
      <c r="DS107" s="22">
        <f t="shared" si="91"/>
        <v>0</v>
      </c>
      <c r="DT107" s="22">
        <f t="shared" si="81"/>
        <v>0</v>
      </c>
      <c r="DU107" s="22">
        <f t="shared" si="82"/>
        <v>0</v>
      </c>
      <c r="DV107" s="22">
        <f t="shared" si="83"/>
        <v>0</v>
      </c>
      <c r="DW107" s="22">
        <f t="shared" si="84"/>
        <v>0</v>
      </c>
      <c r="DX107" s="22">
        <f t="shared" si="85"/>
        <v>0</v>
      </c>
      <c r="DY107" s="22">
        <f t="shared" si="86"/>
        <v>0</v>
      </c>
      <c r="DZ107" s="22">
        <f t="shared" si="87"/>
        <v>0</v>
      </c>
      <c r="EA107" s="22">
        <f t="shared" si="88"/>
        <v>0</v>
      </c>
      <c r="EB107" s="22">
        <f t="shared" si="89"/>
        <v>0</v>
      </c>
      <c r="EC107" s="24">
        <f>DF107*100/('кол-во часов'!B104*18)</f>
        <v>5.5555555555555554</v>
      </c>
      <c r="ED107" s="24" t="e">
        <f>DG107*100/('кол-во часов'!C104*18)</f>
        <v>#DIV/0!</v>
      </c>
      <c r="EE107" s="24">
        <f>DH107*100/('кол-во часов'!D104*17)</f>
        <v>7.8431372549019605</v>
      </c>
      <c r="EF107" s="24">
        <f>DI107*100/('кол-во часов'!E104*18)</f>
        <v>11.111111111111111</v>
      </c>
      <c r="EG107" s="24" t="e">
        <f>DJ107*100/('кол-во часов'!F176*18)</f>
        <v>#DIV/0!</v>
      </c>
      <c r="EH107" s="24" t="e">
        <f>DK107*100/('кол-во часов'!G104*18)</f>
        <v>#DIV/0!</v>
      </c>
      <c r="EI107" s="24" t="e">
        <f>DL107*100/('кол-во часов'!H104*18)</f>
        <v>#DIV/0!</v>
      </c>
      <c r="EJ107" s="24">
        <f>DM107*100/('кол-во часов'!I104*18)</f>
        <v>22.222222222222221</v>
      </c>
      <c r="EK107" s="24">
        <f>DN107*100/('кол-во часов'!J104*18)</f>
        <v>0</v>
      </c>
      <c r="EL107" s="24">
        <f>DO107*100/('кол-во часов'!K104*18)</f>
        <v>1.8518518518518519</v>
      </c>
      <c r="EM107" s="24">
        <f>DP107*100/('кол-во часов'!L104*18)</f>
        <v>5.5555555555555554</v>
      </c>
      <c r="EN107" s="24">
        <f>DQ107*100/('кол-во часов'!M104*18)</f>
        <v>5.5555555555555554</v>
      </c>
      <c r="EO107" s="24">
        <f>DR107*100/('кол-во часов'!N104*18)</f>
        <v>8.3333333333333339</v>
      </c>
      <c r="EP107" s="24">
        <f>DS107*100/('кол-во часов'!O104*18)</f>
        <v>0</v>
      </c>
      <c r="EQ107" s="24" t="e">
        <f>DT107*100/('кол-во часов'!P104*18)</f>
        <v>#DIV/0!</v>
      </c>
      <c r="ER107" s="24" t="e">
        <f>DU107*100/('кол-во часов'!Q104*18)</f>
        <v>#DIV/0!</v>
      </c>
      <c r="ES107" s="24" t="e">
        <f>DV107*100/('кол-во часов'!R104*18)</f>
        <v>#DIV/0!</v>
      </c>
      <c r="ET107" s="24" t="e">
        <f>DW107*100/('кол-во часов'!S104*18)</f>
        <v>#DIV/0!</v>
      </c>
      <c r="EU107" s="24">
        <f>DX107*100/('кол-во часов'!T104*18)</f>
        <v>0</v>
      </c>
      <c r="EV107" s="24" t="e">
        <f>DY107*100/('кол-во часов'!U104*18)</f>
        <v>#DIV/0!</v>
      </c>
      <c r="EW107" s="24">
        <f>DZ107*100/('кол-во часов'!V104*18)</f>
        <v>0</v>
      </c>
      <c r="EX107" s="24" t="e">
        <f>EA107*100/('кол-во часов'!W104*18)</f>
        <v>#DIV/0!</v>
      </c>
      <c r="EY107" s="24">
        <f>EB107*100/('кол-во часов'!X104*18)</f>
        <v>0</v>
      </c>
    </row>
    <row r="108" spans="1:155" ht="15.75" customHeight="1" x14ac:dyDescent="0.25">
      <c r="A108" s="7"/>
      <c r="B108" s="2"/>
      <c r="D108" s="51" t="s">
        <v>160</v>
      </c>
      <c r="E108" s="20"/>
      <c r="F108" s="20"/>
      <c r="G108" s="20"/>
      <c r="H108" s="21" t="s">
        <v>24</v>
      </c>
      <c r="I108" s="20"/>
      <c r="J108" s="20"/>
      <c r="K108" s="20"/>
      <c r="L108" s="20"/>
      <c r="M108" s="20"/>
      <c r="N108" s="21" t="s">
        <v>20</v>
      </c>
      <c r="O108" s="20"/>
      <c r="P108" s="21" t="s">
        <v>12</v>
      </c>
      <c r="Q108" s="21" t="s">
        <v>16</v>
      </c>
      <c r="R108" s="20"/>
      <c r="S108" s="20"/>
      <c r="T108" s="20"/>
      <c r="U108" s="20"/>
      <c r="V108" s="21" t="s">
        <v>25</v>
      </c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1" t="s">
        <v>14</v>
      </c>
      <c r="AK108" s="21" t="s">
        <v>22</v>
      </c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1" t="s">
        <v>20</v>
      </c>
      <c r="AY108" s="20"/>
      <c r="AZ108" s="20"/>
      <c r="BA108" s="20"/>
      <c r="BB108" s="20"/>
      <c r="BC108" s="20"/>
      <c r="BD108" s="21" t="s">
        <v>16</v>
      </c>
      <c r="BE108" s="20"/>
      <c r="BF108" s="20"/>
      <c r="BG108" s="20"/>
      <c r="BH108" s="20"/>
      <c r="BI108" s="20"/>
      <c r="BJ108" s="21" t="s">
        <v>24</v>
      </c>
      <c r="BK108" s="21" t="s">
        <v>12</v>
      </c>
      <c r="BL108" s="20"/>
      <c r="BM108" s="20"/>
      <c r="BN108" s="20"/>
      <c r="BO108" s="20"/>
      <c r="BP108" s="20"/>
      <c r="BQ108" s="20"/>
      <c r="BR108" s="20"/>
      <c r="BS108" s="21" t="s">
        <v>14</v>
      </c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1" t="s">
        <v>16</v>
      </c>
      <c r="CF108" s="20"/>
      <c r="CG108" s="21" t="s">
        <v>25</v>
      </c>
      <c r="CH108" s="20"/>
      <c r="CI108" s="43"/>
      <c r="CJ108" s="20"/>
      <c r="CK108" s="20"/>
      <c r="CL108" s="20"/>
      <c r="CM108" s="20"/>
      <c r="CN108" s="20"/>
      <c r="CO108" s="20"/>
      <c r="CP108" s="20"/>
      <c r="CQ108" s="21" t="s">
        <v>24</v>
      </c>
      <c r="CR108" s="21" t="s">
        <v>23</v>
      </c>
      <c r="CS108" s="21" t="s">
        <v>20</v>
      </c>
      <c r="CT108" s="21" t="s">
        <v>12</v>
      </c>
      <c r="CU108" s="20"/>
      <c r="CV108" s="21" t="s">
        <v>14</v>
      </c>
      <c r="CW108" s="21" t="s">
        <v>16</v>
      </c>
      <c r="CX108" s="21" t="s">
        <v>25</v>
      </c>
      <c r="CY108" s="21" t="s">
        <v>20</v>
      </c>
      <c r="CZ108" s="20"/>
      <c r="DA108" s="20"/>
      <c r="DB108" s="20"/>
      <c r="DC108" s="21" t="s">
        <v>12</v>
      </c>
      <c r="DD108" s="20"/>
      <c r="DE108" s="20"/>
      <c r="DF108" s="22">
        <f t="shared" si="69"/>
        <v>3</v>
      </c>
      <c r="DG108" s="23">
        <f t="shared" si="90"/>
        <v>0</v>
      </c>
      <c r="DH108" s="22">
        <f t="shared" si="70"/>
        <v>4</v>
      </c>
      <c r="DI108" s="22">
        <f t="shared" si="71"/>
        <v>4</v>
      </c>
      <c r="DJ108" s="22">
        <f t="shared" si="72"/>
        <v>0</v>
      </c>
      <c r="DK108" s="22">
        <f t="shared" si="73"/>
        <v>0</v>
      </c>
      <c r="DL108" s="22">
        <f t="shared" si="74"/>
        <v>0</v>
      </c>
      <c r="DM108" s="22">
        <f t="shared" si="75"/>
        <v>4</v>
      </c>
      <c r="DN108" s="22">
        <f t="shared" si="76"/>
        <v>0</v>
      </c>
      <c r="DO108" s="22">
        <f t="shared" si="92"/>
        <v>1</v>
      </c>
      <c r="DP108" s="22">
        <f t="shared" si="93"/>
        <v>1</v>
      </c>
      <c r="DQ108" s="22">
        <f t="shared" si="79"/>
        <v>3</v>
      </c>
      <c r="DR108" s="22">
        <f t="shared" si="80"/>
        <v>3</v>
      </c>
      <c r="DS108" s="22">
        <f t="shared" si="91"/>
        <v>0</v>
      </c>
      <c r="DT108" s="22">
        <f t="shared" si="81"/>
        <v>0</v>
      </c>
      <c r="DU108" s="22">
        <f t="shared" si="82"/>
        <v>0</v>
      </c>
      <c r="DV108" s="22">
        <f t="shared" si="83"/>
        <v>0</v>
      </c>
      <c r="DW108" s="22">
        <f t="shared" si="84"/>
        <v>0</v>
      </c>
      <c r="DX108" s="22">
        <f t="shared" si="85"/>
        <v>0</v>
      </c>
      <c r="DY108" s="22">
        <f t="shared" si="86"/>
        <v>0</v>
      </c>
      <c r="DZ108" s="22">
        <f t="shared" si="87"/>
        <v>0</v>
      </c>
      <c r="EA108" s="22">
        <f t="shared" si="88"/>
        <v>0</v>
      </c>
      <c r="EB108" s="22">
        <f t="shared" si="89"/>
        <v>0</v>
      </c>
      <c r="EC108" s="24">
        <f>DF108*100/('кол-во часов'!B105*18)</f>
        <v>5.5555555555555554</v>
      </c>
      <c r="ED108" s="24" t="e">
        <f>DG108*100/('кол-во часов'!C105*18)</f>
        <v>#DIV/0!</v>
      </c>
      <c r="EE108" s="24">
        <f>DH108*100/('кол-во часов'!D105*17)</f>
        <v>7.8431372549019605</v>
      </c>
      <c r="EF108" s="24">
        <f>DI108*100/('кол-во часов'!E105*18)</f>
        <v>11.111111111111111</v>
      </c>
      <c r="EG108" s="24" t="e">
        <f>DJ108*100/('кол-во часов'!F177*18)</f>
        <v>#DIV/0!</v>
      </c>
      <c r="EH108" s="24" t="e">
        <f>DK108*100/('кол-во часов'!G105*18)</f>
        <v>#DIV/0!</v>
      </c>
      <c r="EI108" s="24" t="e">
        <f>DL108*100/('кол-во часов'!H105*18)</f>
        <v>#DIV/0!</v>
      </c>
      <c r="EJ108" s="24">
        <f>DM108*100/('кол-во часов'!I105*18)</f>
        <v>22.222222222222221</v>
      </c>
      <c r="EK108" s="24">
        <f>DN108*100/('кол-во часов'!J105*18)</f>
        <v>0</v>
      </c>
      <c r="EL108" s="24">
        <f>DO108*100/('кол-во часов'!K105*18)</f>
        <v>1.8518518518518519</v>
      </c>
      <c r="EM108" s="24">
        <f>DP108*100/('кол-во часов'!L105*18)</f>
        <v>5.5555555555555554</v>
      </c>
      <c r="EN108" s="24">
        <f>DQ108*100/('кол-во часов'!M105*18)</f>
        <v>5.5555555555555554</v>
      </c>
      <c r="EO108" s="24">
        <f>DR108*100/('кол-во часов'!N105*18)</f>
        <v>8.3333333333333339</v>
      </c>
      <c r="EP108" s="24">
        <f>DS108*100/('кол-во часов'!O105*18)</f>
        <v>0</v>
      </c>
      <c r="EQ108" s="24" t="e">
        <f>DT108*100/('кол-во часов'!P105*18)</f>
        <v>#DIV/0!</v>
      </c>
      <c r="ER108" s="24" t="e">
        <f>DU108*100/('кол-во часов'!Q105*18)</f>
        <v>#DIV/0!</v>
      </c>
      <c r="ES108" s="24" t="e">
        <f>DV108*100/('кол-во часов'!R105*18)</f>
        <v>#DIV/0!</v>
      </c>
      <c r="ET108" s="24" t="e">
        <f>DW108*100/('кол-во часов'!S105*18)</f>
        <v>#DIV/0!</v>
      </c>
      <c r="EU108" s="24">
        <f>DX108*100/('кол-во часов'!T105*18)</f>
        <v>0</v>
      </c>
      <c r="EV108" s="24" t="e">
        <f>DY108*100/('кол-во часов'!U105*18)</f>
        <v>#DIV/0!</v>
      </c>
      <c r="EW108" s="24">
        <f>DZ108*100/('кол-во часов'!V105*18)</f>
        <v>0</v>
      </c>
      <c r="EX108" s="24" t="e">
        <f>EA108*100/('кол-во часов'!W105*18)</f>
        <v>#DIV/0!</v>
      </c>
      <c r="EY108" s="24">
        <f>EB108*100/('кол-во часов'!X105*18)</f>
        <v>0</v>
      </c>
    </row>
    <row r="109" spans="1:155" ht="15.75" customHeight="1" x14ac:dyDescent="0.25">
      <c r="A109" s="7"/>
      <c r="B109" s="2"/>
      <c r="D109" s="51" t="s">
        <v>161</v>
      </c>
      <c r="E109" s="20"/>
      <c r="F109" s="21" t="s">
        <v>20</v>
      </c>
      <c r="G109" s="20"/>
      <c r="H109" s="21" t="s">
        <v>24</v>
      </c>
      <c r="I109" s="20"/>
      <c r="J109" s="20"/>
      <c r="K109" s="20"/>
      <c r="L109" s="20"/>
      <c r="M109" s="20"/>
      <c r="N109" s="20"/>
      <c r="O109" s="20"/>
      <c r="P109" s="21" t="s">
        <v>12</v>
      </c>
      <c r="Q109" s="20"/>
      <c r="R109" s="21" t="s">
        <v>16</v>
      </c>
      <c r="S109" s="20"/>
      <c r="T109" s="20"/>
      <c r="U109" s="21" t="s">
        <v>25</v>
      </c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 t="s">
        <v>22</v>
      </c>
      <c r="AN109" s="20"/>
      <c r="AO109" s="21" t="s">
        <v>14</v>
      </c>
      <c r="AP109" s="21" t="s">
        <v>20</v>
      </c>
      <c r="AQ109" s="20"/>
      <c r="AR109" s="20"/>
      <c r="AS109" s="20"/>
      <c r="AT109" s="20"/>
      <c r="AU109" s="20"/>
      <c r="AV109" s="20"/>
      <c r="AW109" s="20"/>
      <c r="AX109" s="20"/>
      <c r="AY109" s="20"/>
      <c r="AZ109" s="21" t="s">
        <v>16</v>
      </c>
      <c r="BA109" s="21"/>
      <c r="BB109" s="20"/>
      <c r="BC109" s="20"/>
      <c r="BD109" s="20"/>
      <c r="BE109" s="21" t="s">
        <v>12</v>
      </c>
      <c r="BF109" s="20"/>
      <c r="BG109" s="21" t="s">
        <v>162</v>
      </c>
      <c r="BH109" s="20"/>
      <c r="BI109" s="20"/>
      <c r="BJ109" s="21" t="s">
        <v>24</v>
      </c>
      <c r="BK109" s="20"/>
      <c r="BL109" s="20"/>
      <c r="BM109" s="20"/>
      <c r="BN109" s="20"/>
      <c r="BO109" s="20"/>
      <c r="BP109" s="20"/>
      <c r="BQ109" s="20"/>
      <c r="BR109" s="20"/>
      <c r="BS109" s="21" t="s">
        <v>14</v>
      </c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1"/>
      <c r="CE109" s="64" t="s">
        <v>16</v>
      </c>
      <c r="CF109" s="20"/>
      <c r="CG109" s="21" t="s">
        <v>25</v>
      </c>
      <c r="CH109" s="20"/>
      <c r="CI109" s="43"/>
      <c r="CJ109" s="21" t="s">
        <v>12</v>
      </c>
      <c r="CK109" s="20"/>
      <c r="CL109" s="20"/>
      <c r="CM109" s="20"/>
      <c r="CN109" s="20"/>
      <c r="CO109" s="21" t="s">
        <v>16</v>
      </c>
      <c r="CP109" s="20"/>
      <c r="CQ109" s="21" t="s">
        <v>24</v>
      </c>
      <c r="CR109" s="21" t="s">
        <v>23</v>
      </c>
      <c r="CS109" s="20"/>
      <c r="CT109" s="20"/>
      <c r="CU109" s="21" t="s">
        <v>12</v>
      </c>
      <c r="CV109" s="21" t="s">
        <v>14</v>
      </c>
      <c r="CW109" s="21" t="s">
        <v>20</v>
      </c>
      <c r="CX109" s="21" t="s">
        <v>25</v>
      </c>
      <c r="CY109" s="20"/>
      <c r="CZ109" s="20"/>
      <c r="DA109" s="20"/>
      <c r="DB109" s="20"/>
      <c r="DC109" s="21" t="s">
        <v>20</v>
      </c>
      <c r="DD109" s="20"/>
      <c r="DE109" s="20"/>
      <c r="DF109" s="22">
        <f t="shared" si="69"/>
        <v>3</v>
      </c>
      <c r="DG109" s="23">
        <f t="shared" si="90"/>
        <v>0</v>
      </c>
      <c r="DH109" s="22">
        <f t="shared" si="70"/>
        <v>4</v>
      </c>
      <c r="DI109" s="22">
        <f t="shared" si="71"/>
        <v>4</v>
      </c>
      <c r="DJ109" s="22">
        <f t="shared" si="72"/>
        <v>0</v>
      </c>
      <c r="DK109" s="22">
        <f t="shared" si="73"/>
        <v>0</v>
      </c>
      <c r="DL109" s="22">
        <f t="shared" si="74"/>
        <v>0</v>
      </c>
      <c r="DM109" s="22">
        <f t="shared" si="75"/>
        <v>4</v>
      </c>
      <c r="DN109" s="22">
        <f t="shared" si="76"/>
        <v>0</v>
      </c>
      <c r="DO109" s="22">
        <f t="shared" si="92"/>
        <v>1</v>
      </c>
      <c r="DP109" s="22">
        <f t="shared" si="93"/>
        <v>1</v>
      </c>
      <c r="DQ109" s="22">
        <f t="shared" si="79"/>
        <v>3</v>
      </c>
      <c r="DR109" s="22">
        <f t="shared" si="80"/>
        <v>3</v>
      </c>
      <c r="DS109" s="22">
        <f t="shared" si="91"/>
        <v>0</v>
      </c>
      <c r="DT109" s="22">
        <f t="shared" si="81"/>
        <v>0</v>
      </c>
      <c r="DU109" s="22">
        <f t="shared" si="82"/>
        <v>0</v>
      </c>
      <c r="DV109" s="22">
        <f t="shared" si="83"/>
        <v>0</v>
      </c>
      <c r="DW109" s="22">
        <f t="shared" si="84"/>
        <v>0</v>
      </c>
      <c r="DX109" s="22">
        <f t="shared" si="85"/>
        <v>0</v>
      </c>
      <c r="DY109" s="22">
        <f t="shared" si="86"/>
        <v>0</v>
      </c>
      <c r="DZ109" s="22">
        <f t="shared" si="87"/>
        <v>0</v>
      </c>
      <c r="EA109" s="22">
        <f t="shared" si="88"/>
        <v>0</v>
      </c>
      <c r="EB109" s="22">
        <f t="shared" si="89"/>
        <v>0</v>
      </c>
      <c r="EC109" s="24">
        <f>DF109*100/('кол-во часов'!B106*18)</f>
        <v>5.5555555555555554</v>
      </c>
      <c r="ED109" s="24" t="e">
        <f>DG109*100/('кол-во часов'!C106*18)</f>
        <v>#DIV/0!</v>
      </c>
      <c r="EE109" s="24">
        <f>DH109*100/('кол-во часов'!D106*17)</f>
        <v>7.8431372549019605</v>
      </c>
      <c r="EF109" s="24">
        <f>DI109*100/('кол-во часов'!E106*18)</f>
        <v>11.111111111111111</v>
      </c>
      <c r="EG109" s="24" t="e">
        <f>DJ109*100/('кол-во часов'!F178*18)</f>
        <v>#DIV/0!</v>
      </c>
      <c r="EH109" s="24" t="e">
        <f>DK109*100/('кол-во часов'!G106*18)</f>
        <v>#DIV/0!</v>
      </c>
      <c r="EI109" s="24" t="e">
        <f>DL109*100/('кол-во часов'!H106*18)</f>
        <v>#DIV/0!</v>
      </c>
      <c r="EJ109" s="24">
        <f>DM109*100/('кол-во часов'!I106*18)</f>
        <v>22.222222222222221</v>
      </c>
      <c r="EK109" s="24">
        <f>DN109*100/('кол-во часов'!J106*18)</f>
        <v>0</v>
      </c>
      <c r="EL109" s="24">
        <f>DO109*100/('кол-во часов'!K106*18)</f>
        <v>1.8518518518518519</v>
      </c>
      <c r="EM109" s="24">
        <f>DP109*100/('кол-во часов'!L106*18)</f>
        <v>5.5555555555555554</v>
      </c>
      <c r="EN109" s="24">
        <f>DQ109*100/('кол-во часов'!M106*18)</f>
        <v>5.5555555555555554</v>
      </c>
      <c r="EO109" s="24">
        <f>DR109*100/('кол-во часов'!N106*18)</f>
        <v>8.3333333333333339</v>
      </c>
      <c r="EP109" s="24">
        <f>DS109*100/('кол-во часов'!O106*18)</f>
        <v>0</v>
      </c>
      <c r="EQ109" s="24" t="e">
        <f>DT109*100/('кол-во часов'!P106*18)</f>
        <v>#DIV/0!</v>
      </c>
      <c r="ER109" s="24" t="e">
        <f>DU109*100/('кол-во часов'!Q106*18)</f>
        <v>#DIV/0!</v>
      </c>
      <c r="ES109" s="24" t="e">
        <f>DV109*100/('кол-во часов'!R106*18)</f>
        <v>#DIV/0!</v>
      </c>
      <c r="ET109" s="24" t="e">
        <f>DW109*100/('кол-во часов'!S106*18)</f>
        <v>#DIV/0!</v>
      </c>
      <c r="EU109" s="24">
        <f>DX109*100/('кол-во часов'!T106*18)</f>
        <v>0</v>
      </c>
      <c r="EV109" s="24" t="e">
        <f>DY109*100/('кол-во часов'!U106*18)</f>
        <v>#DIV/0!</v>
      </c>
      <c r="EW109" s="24">
        <f>DZ109*100/('кол-во часов'!V106*18)</f>
        <v>0</v>
      </c>
      <c r="EX109" s="24" t="e">
        <f>EA109*100/('кол-во часов'!W106*18)</f>
        <v>#DIV/0!</v>
      </c>
      <c r="EY109" s="24">
        <f>EB109*100/('кол-во часов'!X106*18)</f>
        <v>0</v>
      </c>
    </row>
    <row r="110" spans="1:155" ht="15.75" customHeight="1" x14ac:dyDescent="0.25">
      <c r="A110" s="7"/>
      <c r="B110" s="2"/>
      <c r="D110" s="51" t="s">
        <v>163</v>
      </c>
      <c r="E110" s="20"/>
      <c r="F110" s="20"/>
      <c r="G110" s="20"/>
      <c r="H110" s="21" t="s">
        <v>24</v>
      </c>
      <c r="I110" s="21" t="s">
        <v>20</v>
      </c>
      <c r="J110" s="20"/>
      <c r="K110" s="20"/>
      <c r="L110" s="20"/>
      <c r="M110" s="20"/>
      <c r="N110" s="21" t="s">
        <v>12</v>
      </c>
      <c r="O110" s="20"/>
      <c r="P110" s="20"/>
      <c r="Q110" s="21" t="s">
        <v>16</v>
      </c>
      <c r="R110" s="20"/>
      <c r="S110" s="20"/>
      <c r="T110" s="21" t="s">
        <v>25</v>
      </c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 t="s">
        <v>22</v>
      </c>
      <c r="AN110" s="20"/>
      <c r="AO110" s="21" t="s">
        <v>14</v>
      </c>
      <c r="AP110" s="20"/>
      <c r="AQ110" s="20"/>
      <c r="AR110" s="20"/>
      <c r="AS110" s="21" t="s">
        <v>20</v>
      </c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1" t="s">
        <v>16</v>
      </c>
      <c r="BE110" s="20"/>
      <c r="BF110" s="21" t="s">
        <v>12</v>
      </c>
      <c r="BG110" s="20"/>
      <c r="BH110" s="20"/>
      <c r="BI110" s="20"/>
      <c r="BJ110" s="21" t="s">
        <v>24</v>
      </c>
      <c r="BK110" s="20"/>
      <c r="BL110" s="20"/>
      <c r="BM110" s="20"/>
      <c r="BN110" s="20"/>
      <c r="BO110" s="20"/>
      <c r="BP110" s="20"/>
      <c r="BQ110" s="20"/>
      <c r="BR110" s="20"/>
      <c r="BS110" s="21" t="s">
        <v>14</v>
      </c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31"/>
      <c r="CE110" s="21" t="s">
        <v>16</v>
      </c>
      <c r="CF110" s="20"/>
      <c r="CG110" s="20"/>
      <c r="CH110" s="21" t="s">
        <v>25</v>
      </c>
      <c r="CI110" s="43"/>
      <c r="CJ110" s="20"/>
      <c r="CK110" s="20"/>
      <c r="CL110" s="20"/>
      <c r="CM110" s="20"/>
      <c r="CN110" s="20"/>
      <c r="CO110" s="31"/>
      <c r="CP110" s="20"/>
      <c r="CQ110" s="21" t="s">
        <v>24</v>
      </c>
      <c r="CR110" s="21" t="s">
        <v>23</v>
      </c>
      <c r="CS110" s="21" t="s">
        <v>12</v>
      </c>
      <c r="CT110" s="21" t="s">
        <v>20</v>
      </c>
      <c r="CU110" s="20"/>
      <c r="CV110" s="21" t="s">
        <v>14</v>
      </c>
      <c r="CW110" s="21" t="s">
        <v>16</v>
      </c>
      <c r="CX110" s="20"/>
      <c r="CY110" s="21" t="s">
        <v>25</v>
      </c>
      <c r="CZ110" s="21" t="s">
        <v>20</v>
      </c>
      <c r="DA110" s="20"/>
      <c r="DB110" s="20"/>
      <c r="DC110" s="21" t="s">
        <v>12</v>
      </c>
      <c r="DD110" s="20"/>
      <c r="DE110" s="20"/>
      <c r="DF110" s="22">
        <f t="shared" si="69"/>
        <v>3</v>
      </c>
      <c r="DG110" s="23">
        <f t="shared" si="90"/>
        <v>0</v>
      </c>
      <c r="DH110" s="22">
        <f t="shared" si="70"/>
        <v>4</v>
      </c>
      <c r="DI110" s="22">
        <f t="shared" si="71"/>
        <v>4</v>
      </c>
      <c r="DJ110" s="22">
        <f t="shared" si="72"/>
        <v>0</v>
      </c>
      <c r="DK110" s="22">
        <f t="shared" si="73"/>
        <v>0</v>
      </c>
      <c r="DL110" s="22">
        <f t="shared" si="74"/>
        <v>0</v>
      </c>
      <c r="DM110" s="22">
        <f t="shared" si="75"/>
        <v>4</v>
      </c>
      <c r="DN110" s="22">
        <f t="shared" si="76"/>
        <v>0</v>
      </c>
      <c r="DO110" s="22">
        <f t="shared" si="92"/>
        <v>1</v>
      </c>
      <c r="DP110" s="22">
        <f t="shared" si="93"/>
        <v>1</v>
      </c>
      <c r="DQ110" s="22">
        <f t="shared" si="79"/>
        <v>3</v>
      </c>
      <c r="DR110" s="22">
        <f t="shared" si="80"/>
        <v>3</v>
      </c>
      <c r="DS110" s="22">
        <f t="shared" si="91"/>
        <v>0</v>
      </c>
      <c r="DT110" s="22">
        <f t="shared" si="81"/>
        <v>0</v>
      </c>
      <c r="DU110" s="22">
        <f t="shared" si="82"/>
        <v>0</v>
      </c>
      <c r="DV110" s="22">
        <f t="shared" si="83"/>
        <v>0</v>
      </c>
      <c r="DW110" s="22">
        <f t="shared" si="84"/>
        <v>0</v>
      </c>
      <c r="DX110" s="22">
        <f t="shared" si="85"/>
        <v>0</v>
      </c>
      <c r="DY110" s="22">
        <f t="shared" si="86"/>
        <v>0</v>
      </c>
      <c r="DZ110" s="22">
        <f t="shared" si="87"/>
        <v>0</v>
      </c>
      <c r="EA110" s="22">
        <f t="shared" si="88"/>
        <v>0</v>
      </c>
      <c r="EB110" s="22">
        <f t="shared" si="89"/>
        <v>0</v>
      </c>
      <c r="EC110" s="24">
        <f>DF110*100/('кол-во часов'!B107*18)</f>
        <v>5.5555555555555554</v>
      </c>
      <c r="ED110" s="24" t="e">
        <f>DG110*100/('кол-во часов'!C107*18)</f>
        <v>#DIV/0!</v>
      </c>
      <c r="EE110" s="24">
        <f>DH110*100/('кол-во часов'!D107*17)</f>
        <v>7.8431372549019605</v>
      </c>
      <c r="EF110" s="24">
        <f>DI110*100/('кол-во часов'!E107*18)</f>
        <v>11.111111111111111</v>
      </c>
      <c r="EG110" s="24" t="e">
        <f>DJ110*100/('кол-во часов'!F179*18)</f>
        <v>#DIV/0!</v>
      </c>
      <c r="EH110" s="24" t="e">
        <f>DK110*100/('кол-во часов'!G107*18)</f>
        <v>#DIV/0!</v>
      </c>
      <c r="EI110" s="24" t="e">
        <f>DL110*100/('кол-во часов'!H107*18)</f>
        <v>#DIV/0!</v>
      </c>
      <c r="EJ110" s="24">
        <f>DM110*100/('кол-во часов'!I107*18)</f>
        <v>22.222222222222221</v>
      </c>
      <c r="EK110" s="24">
        <f>DN110*100/('кол-во часов'!J107*18)</f>
        <v>0</v>
      </c>
      <c r="EL110" s="24">
        <f>DO110*100/('кол-во часов'!K107*18)</f>
        <v>1.8518518518518519</v>
      </c>
      <c r="EM110" s="24">
        <f>DP110*100/('кол-во часов'!L107*18)</f>
        <v>5.5555555555555554</v>
      </c>
      <c r="EN110" s="24">
        <f>DQ110*100/('кол-во часов'!M107*18)</f>
        <v>5.5555555555555554</v>
      </c>
      <c r="EO110" s="24">
        <f>DR110*100/('кол-во часов'!N107*18)</f>
        <v>8.3333333333333339</v>
      </c>
      <c r="EP110" s="24">
        <f>DS110*100/('кол-во часов'!O107*18)</f>
        <v>0</v>
      </c>
      <c r="EQ110" s="24" t="e">
        <f>DT110*100/('кол-во часов'!P107*18)</f>
        <v>#DIV/0!</v>
      </c>
      <c r="ER110" s="24" t="e">
        <f>DU110*100/('кол-во часов'!Q107*18)</f>
        <v>#DIV/0!</v>
      </c>
      <c r="ES110" s="24" t="e">
        <f>DV110*100/('кол-во часов'!R107*18)</f>
        <v>#DIV/0!</v>
      </c>
      <c r="ET110" s="24" t="e">
        <f>DW110*100/('кол-во часов'!S107*18)</f>
        <v>#DIV/0!</v>
      </c>
      <c r="EU110" s="24">
        <f>DX110*100/('кол-во часов'!T107*18)</f>
        <v>0</v>
      </c>
      <c r="EV110" s="24" t="e">
        <f>DY110*100/('кол-во часов'!U107*18)</f>
        <v>#DIV/0!</v>
      </c>
      <c r="EW110" s="24">
        <f>DZ110*100/('кол-во часов'!V107*18)</f>
        <v>0</v>
      </c>
      <c r="EX110" s="24" t="e">
        <f>EA110*100/('кол-во часов'!W107*18)</f>
        <v>#DIV/0!</v>
      </c>
      <c r="EY110" s="24">
        <f>EB110*100/('кол-во часов'!X107*18)</f>
        <v>0</v>
      </c>
    </row>
    <row r="111" spans="1:155" ht="15.75" customHeight="1" x14ac:dyDescent="0.25">
      <c r="A111" s="7"/>
      <c r="B111" s="2"/>
      <c r="D111" s="51" t="s">
        <v>164</v>
      </c>
      <c r="E111" s="20"/>
      <c r="F111" s="20"/>
      <c r="G111" s="20"/>
      <c r="H111" s="20"/>
      <c r="I111" s="21" t="s">
        <v>20</v>
      </c>
      <c r="J111" s="21" t="s">
        <v>24</v>
      </c>
      <c r="K111" s="20"/>
      <c r="L111" s="20"/>
      <c r="M111" s="20"/>
      <c r="N111" s="20"/>
      <c r="O111" s="20"/>
      <c r="P111" s="80" t="s">
        <v>12</v>
      </c>
      <c r="Q111" s="81" t="s">
        <v>16</v>
      </c>
      <c r="R111" s="20"/>
      <c r="S111" s="20"/>
      <c r="T111" s="20"/>
      <c r="U111" s="20"/>
      <c r="V111" s="21" t="s">
        <v>25</v>
      </c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1" t="s">
        <v>22</v>
      </c>
      <c r="AJ111" s="20"/>
      <c r="AK111" s="20"/>
      <c r="AL111" s="21"/>
      <c r="AM111" s="20"/>
      <c r="AN111" s="21" t="s">
        <v>14</v>
      </c>
      <c r="AO111" s="20"/>
      <c r="AP111" s="20"/>
      <c r="AQ111" s="20"/>
      <c r="AR111" s="20"/>
      <c r="AS111" s="21" t="s">
        <v>20</v>
      </c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1" t="s">
        <v>16</v>
      </c>
      <c r="BE111" s="20"/>
      <c r="BF111" s="20"/>
      <c r="BG111" s="20"/>
      <c r="BH111" s="20"/>
      <c r="BI111" s="20"/>
      <c r="BJ111" s="21" t="s">
        <v>12</v>
      </c>
      <c r="BK111" s="20"/>
      <c r="BL111" s="21" t="s">
        <v>24</v>
      </c>
      <c r="BM111" s="20"/>
      <c r="BN111" s="20"/>
      <c r="BO111" s="20"/>
      <c r="BP111" s="20"/>
      <c r="BQ111" s="20"/>
      <c r="BR111" s="21" t="s">
        <v>14</v>
      </c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31"/>
      <c r="CE111" s="21" t="s">
        <v>16</v>
      </c>
      <c r="CF111" s="21" t="s">
        <v>25</v>
      </c>
      <c r="CG111" s="20"/>
      <c r="CH111" s="20"/>
      <c r="CI111" s="43"/>
      <c r="CJ111" s="20"/>
      <c r="CK111" s="20"/>
      <c r="CL111" s="20"/>
      <c r="CM111" s="20"/>
      <c r="CN111" s="20"/>
      <c r="CO111" s="82" t="s">
        <v>12</v>
      </c>
      <c r="CP111" s="20"/>
      <c r="CQ111" s="31"/>
      <c r="CR111" s="21" t="s">
        <v>23</v>
      </c>
      <c r="CS111" s="21" t="s">
        <v>24</v>
      </c>
      <c r="CT111" s="21" t="s">
        <v>20</v>
      </c>
      <c r="CU111" s="21" t="s">
        <v>14</v>
      </c>
      <c r="CV111" s="21" t="s">
        <v>16</v>
      </c>
      <c r="CW111" s="21" t="s">
        <v>25</v>
      </c>
      <c r="CX111" s="20"/>
      <c r="CY111" s="20"/>
      <c r="CZ111" s="21" t="s">
        <v>20</v>
      </c>
      <c r="DA111" s="20"/>
      <c r="DB111" s="20"/>
      <c r="DC111" s="80" t="s">
        <v>12</v>
      </c>
      <c r="DD111" s="20"/>
      <c r="DE111" s="20"/>
      <c r="DF111" s="22">
        <f t="shared" si="69"/>
        <v>3</v>
      </c>
      <c r="DG111" s="23">
        <f t="shared" si="90"/>
        <v>0</v>
      </c>
      <c r="DH111" s="22">
        <f t="shared" si="70"/>
        <v>4</v>
      </c>
      <c r="DI111" s="22">
        <f t="shared" si="71"/>
        <v>4</v>
      </c>
      <c r="DJ111" s="22">
        <f t="shared" si="72"/>
        <v>0</v>
      </c>
      <c r="DK111" s="22">
        <f t="shared" si="73"/>
        <v>0</v>
      </c>
      <c r="DL111" s="22">
        <f t="shared" si="74"/>
        <v>0</v>
      </c>
      <c r="DM111" s="22">
        <f t="shared" si="75"/>
        <v>4</v>
      </c>
      <c r="DN111" s="22">
        <f t="shared" si="76"/>
        <v>0</v>
      </c>
      <c r="DO111" s="22">
        <f t="shared" si="92"/>
        <v>1</v>
      </c>
      <c r="DP111" s="22">
        <f t="shared" si="93"/>
        <v>1</v>
      </c>
      <c r="DQ111" s="22">
        <f t="shared" si="79"/>
        <v>3</v>
      </c>
      <c r="DR111" s="22">
        <f t="shared" si="80"/>
        <v>3</v>
      </c>
      <c r="DS111" s="22">
        <f t="shared" si="91"/>
        <v>0</v>
      </c>
      <c r="DT111" s="22">
        <f t="shared" si="81"/>
        <v>0</v>
      </c>
      <c r="DU111" s="22">
        <f t="shared" si="82"/>
        <v>0</v>
      </c>
      <c r="DV111" s="22">
        <f t="shared" si="83"/>
        <v>0</v>
      </c>
      <c r="DW111" s="22">
        <f t="shared" si="84"/>
        <v>0</v>
      </c>
      <c r="DX111" s="22">
        <f t="shared" si="85"/>
        <v>0</v>
      </c>
      <c r="DY111" s="22">
        <f t="shared" si="86"/>
        <v>0</v>
      </c>
      <c r="DZ111" s="22">
        <f t="shared" si="87"/>
        <v>0</v>
      </c>
      <c r="EA111" s="22">
        <f t="shared" si="88"/>
        <v>0</v>
      </c>
      <c r="EB111" s="22">
        <f t="shared" si="89"/>
        <v>0</v>
      </c>
      <c r="EC111" s="24">
        <f>DF111*100/('кол-во часов'!B108*18)</f>
        <v>5.5555555555555554</v>
      </c>
      <c r="ED111" s="24" t="e">
        <f>DG111*100/('кол-во часов'!C108*18)</f>
        <v>#DIV/0!</v>
      </c>
      <c r="EE111" s="24">
        <f>DH111*100/('кол-во часов'!D108*17)</f>
        <v>7.8431372549019605</v>
      </c>
      <c r="EF111" s="24">
        <f>DI111*100/('кол-во часов'!E108*18)</f>
        <v>11.111111111111111</v>
      </c>
      <c r="EG111" s="24" t="e">
        <f>DJ111*100/('кол-во часов'!F180*18)</f>
        <v>#DIV/0!</v>
      </c>
      <c r="EH111" s="24" t="e">
        <f>DK111*100/('кол-во часов'!G108*18)</f>
        <v>#DIV/0!</v>
      </c>
      <c r="EI111" s="24" t="e">
        <f>DL111*100/('кол-во часов'!H108*18)</f>
        <v>#DIV/0!</v>
      </c>
      <c r="EJ111" s="24">
        <f>DM111*100/('кол-во часов'!I108*18)</f>
        <v>22.222222222222221</v>
      </c>
      <c r="EK111" s="24">
        <f>DN111*100/('кол-во часов'!J108*18)</f>
        <v>0</v>
      </c>
      <c r="EL111" s="24">
        <f>DO111*100/('кол-во часов'!K108*18)</f>
        <v>1.8518518518518519</v>
      </c>
      <c r="EM111" s="24">
        <f>DP111*100/('кол-во часов'!L108*18)</f>
        <v>5.5555555555555554</v>
      </c>
      <c r="EN111" s="24">
        <f>DQ111*100/('кол-во часов'!M108*18)</f>
        <v>5.5555555555555554</v>
      </c>
      <c r="EO111" s="24">
        <f>DR111*100/('кол-во часов'!N108*18)</f>
        <v>8.3333333333333339</v>
      </c>
      <c r="EP111" s="24">
        <f>DS111*100/('кол-во часов'!O108*18)</f>
        <v>0</v>
      </c>
      <c r="EQ111" s="24" t="e">
        <f>DT111*100/('кол-во часов'!P108*18)</f>
        <v>#DIV/0!</v>
      </c>
      <c r="ER111" s="24" t="e">
        <f>DU111*100/('кол-во часов'!Q108*18)</f>
        <v>#DIV/0!</v>
      </c>
      <c r="ES111" s="24" t="e">
        <f>DV111*100/('кол-во часов'!R108*18)</f>
        <v>#DIV/0!</v>
      </c>
      <c r="ET111" s="24" t="e">
        <f>DW111*100/('кол-во часов'!S108*18)</f>
        <v>#DIV/0!</v>
      </c>
      <c r="EU111" s="24">
        <f>DX111*100/('кол-во часов'!T108*18)</f>
        <v>0</v>
      </c>
      <c r="EV111" s="24" t="e">
        <f>DY111*100/('кол-во часов'!U108*18)</f>
        <v>#DIV/0!</v>
      </c>
      <c r="EW111" s="24">
        <f>DZ111*100/('кол-во часов'!V108*18)</f>
        <v>0</v>
      </c>
      <c r="EX111" s="24" t="e">
        <f>EA111*100/('кол-во часов'!W108*18)</f>
        <v>#DIV/0!</v>
      </c>
      <c r="EY111" s="24">
        <f>EB111*100/('кол-во часов'!X108*18)</f>
        <v>0</v>
      </c>
    </row>
    <row r="112" spans="1:155" ht="15.75" customHeight="1" x14ac:dyDescent="0.25">
      <c r="A112" s="7"/>
      <c r="B112" s="2"/>
      <c r="D112" s="51" t="s">
        <v>165</v>
      </c>
      <c r="E112" s="20"/>
      <c r="F112" s="20"/>
      <c r="G112" s="20"/>
      <c r="H112" s="20"/>
      <c r="I112" s="20"/>
      <c r="J112" s="21" t="s">
        <v>14</v>
      </c>
      <c r="K112" s="20"/>
      <c r="L112" s="20"/>
      <c r="M112" s="21" t="s">
        <v>15</v>
      </c>
      <c r="N112" s="21" t="s">
        <v>25</v>
      </c>
      <c r="O112" s="20"/>
      <c r="P112" s="21" t="s">
        <v>26</v>
      </c>
      <c r="Q112" s="20"/>
      <c r="R112" s="20"/>
      <c r="S112" s="20"/>
      <c r="T112" s="20"/>
      <c r="U112" s="20"/>
      <c r="V112" s="20"/>
      <c r="W112" s="20"/>
      <c r="X112" s="21" t="s">
        <v>15</v>
      </c>
      <c r="Y112" s="20"/>
      <c r="Z112" s="20"/>
      <c r="AA112" s="21" t="s">
        <v>24</v>
      </c>
      <c r="AB112" s="21" t="s">
        <v>26</v>
      </c>
      <c r="AC112" s="20"/>
      <c r="AD112" s="20"/>
      <c r="AE112" s="20"/>
      <c r="AF112" s="20"/>
      <c r="AG112" s="20"/>
      <c r="AH112" s="20"/>
      <c r="AI112" s="20"/>
      <c r="AJ112" s="21" t="s">
        <v>26</v>
      </c>
      <c r="AK112" s="20"/>
      <c r="AL112" s="20"/>
      <c r="AM112" s="21" t="s">
        <v>15</v>
      </c>
      <c r="AN112" s="20"/>
      <c r="AO112" s="20"/>
      <c r="AP112" s="20"/>
      <c r="AQ112" s="20"/>
      <c r="AR112" s="20"/>
      <c r="AS112" s="20"/>
      <c r="AT112" s="20"/>
      <c r="AU112" s="21" t="s">
        <v>26</v>
      </c>
      <c r="AV112" s="20"/>
      <c r="AW112" s="20"/>
      <c r="AX112" s="20"/>
      <c r="AY112" s="20"/>
      <c r="AZ112" s="20"/>
      <c r="BA112" s="21" t="s">
        <v>14</v>
      </c>
      <c r="BB112" s="20"/>
      <c r="BC112" s="20"/>
      <c r="BD112" s="20"/>
      <c r="BE112" s="20"/>
      <c r="BF112" s="20"/>
      <c r="BG112" s="20"/>
      <c r="BH112" s="21" t="s">
        <v>26</v>
      </c>
      <c r="BI112" s="20"/>
      <c r="BJ112" s="21" t="s">
        <v>22</v>
      </c>
      <c r="BK112" s="20"/>
      <c r="BL112" s="20"/>
      <c r="BM112" s="20"/>
      <c r="BN112" s="20"/>
      <c r="BO112" s="20"/>
      <c r="BP112" s="20"/>
      <c r="BQ112" s="21" t="s">
        <v>20</v>
      </c>
      <c r="BR112" s="20"/>
      <c r="BS112" s="20"/>
      <c r="BT112" s="21" t="s">
        <v>15</v>
      </c>
      <c r="BU112" s="20"/>
      <c r="BV112" s="21"/>
      <c r="BW112" s="20"/>
      <c r="BX112" s="21" t="s">
        <v>26</v>
      </c>
      <c r="BY112" s="20"/>
      <c r="BZ112" s="31" t="s">
        <v>87</v>
      </c>
      <c r="CA112" s="20"/>
      <c r="CB112" s="20"/>
      <c r="CC112" s="31" t="s">
        <v>14</v>
      </c>
      <c r="CD112" s="31"/>
      <c r="CE112" s="20"/>
      <c r="CF112" s="21" t="s">
        <v>26</v>
      </c>
      <c r="CG112" s="20"/>
      <c r="CH112" s="20"/>
      <c r="CI112" s="83"/>
      <c r="CJ112" s="31" t="s">
        <v>87</v>
      </c>
      <c r="CK112" s="21" t="s">
        <v>14</v>
      </c>
      <c r="CL112" s="21" t="s">
        <v>15</v>
      </c>
      <c r="CM112" s="20"/>
      <c r="CN112" s="20"/>
      <c r="CO112" s="21"/>
      <c r="CP112" s="21" t="s">
        <v>26</v>
      </c>
      <c r="CQ112" s="43" t="s">
        <v>15</v>
      </c>
      <c r="CR112" s="21"/>
      <c r="CS112" s="20"/>
      <c r="CT112" s="20"/>
      <c r="CU112" s="20"/>
      <c r="CV112" s="21" t="s">
        <v>14</v>
      </c>
      <c r="CW112" s="20"/>
      <c r="CX112" s="20"/>
      <c r="CY112" s="21" t="s">
        <v>24</v>
      </c>
      <c r="CZ112" s="21" t="s">
        <v>20</v>
      </c>
      <c r="DA112" s="21" t="s">
        <v>15</v>
      </c>
      <c r="DB112" s="21" t="s">
        <v>26</v>
      </c>
      <c r="DC112" s="20"/>
      <c r="DD112" s="20"/>
      <c r="DE112" s="20"/>
      <c r="DF112" s="22">
        <f t="shared" si="69"/>
        <v>5</v>
      </c>
      <c r="DG112" s="23">
        <f t="shared" si="90"/>
        <v>7</v>
      </c>
      <c r="DH112" s="22">
        <f t="shared" si="70"/>
        <v>0</v>
      </c>
      <c r="DI112" s="22">
        <f t="shared" si="71"/>
        <v>0</v>
      </c>
      <c r="DJ112" s="22">
        <f t="shared" si="72"/>
        <v>0</v>
      </c>
      <c r="DK112" s="22">
        <f t="shared" si="73"/>
        <v>0</v>
      </c>
      <c r="DL112" s="22">
        <f t="shared" si="74"/>
        <v>0</v>
      </c>
      <c r="DM112" s="22">
        <f t="shared" si="75"/>
        <v>2</v>
      </c>
      <c r="DN112" s="22">
        <f t="shared" si="76"/>
        <v>0</v>
      </c>
      <c r="DO112" s="22">
        <f t="shared" si="92"/>
        <v>1</v>
      </c>
      <c r="DP112" s="22">
        <f t="shared" si="93"/>
        <v>0</v>
      </c>
      <c r="DQ112" s="22">
        <f t="shared" si="79"/>
        <v>2</v>
      </c>
      <c r="DR112" s="22">
        <f t="shared" si="80"/>
        <v>1</v>
      </c>
      <c r="DS112" s="22">
        <f t="shared" si="91"/>
        <v>9</v>
      </c>
      <c r="DT112" s="22">
        <f t="shared" si="81"/>
        <v>0</v>
      </c>
      <c r="DU112" s="22">
        <f t="shared" si="82"/>
        <v>0</v>
      </c>
      <c r="DV112" s="22">
        <f t="shared" si="83"/>
        <v>0</v>
      </c>
      <c r="DW112" s="22">
        <f t="shared" si="84"/>
        <v>0</v>
      </c>
      <c r="DX112" s="22">
        <f t="shared" si="85"/>
        <v>0</v>
      </c>
      <c r="DY112" s="22">
        <f t="shared" si="86"/>
        <v>0</v>
      </c>
      <c r="DZ112" s="22">
        <f t="shared" si="87"/>
        <v>0</v>
      </c>
      <c r="EA112" s="22">
        <f t="shared" si="88"/>
        <v>0</v>
      </c>
      <c r="EB112" s="22">
        <f t="shared" si="89"/>
        <v>0</v>
      </c>
      <c r="EC112" s="24">
        <f>DF112*100/('кол-во часов'!B109*18)</f>
        <v>13.888888888888889</v>
      </c>
      <c r="ED112" s="24">
        <f>DG112*100/('кол-во часов'!C109*18)</f>
        <v>7.7777777777777777</v>
      </c>
      <c r="EE112" s="24" t="e">
        <f>DH112*100/('кол-во часов'!D128*17)</f>
        <v>#DIV/0!</v>
      </c>
      <c r="EF112" s="24" t="e">
        <f>DI112*100/('кол-во часов'!E109*18)</f>
        <v>#DIV/0!</v>
      </c>
      <c r="EG112" s="24" t="e">
        <f>DJ112*100/('кол-во часов'!F181*18)</f>
        <v>#DIV/0!</v>
      </c>
      <c r="EH112" s="24" t="e">
        <f>DK112*100/('кол-во часов'!G109*18)</f>
        <v>#DIV/0!</v>
      </c>
      <c r="EI112" s="24" t="e">
        <f>DL112*100/('кол-во часов'!H109*18)</f>
        <v>#DIV/0!</v>
      </c>
      <c r="EJ112" s="24">
        <f>DM112*100/('кол-во часов'!I109*18)</f>
        <v>11.111111111111111</v>
      </c>
      <c r="EK112" s="24">
        <f>DN112*100/('кол-во часов'!J109*18)</f>
        <v>0</v>
      </c>
      <c r="EL112" s="24">
        <f>DO112*100/('кол-во часов'!K109*18)</f>
        <v>1.8518518518518519</v>
      </c>
      <c r="EM112" s="24">
        <f>DP112*100/('кол-во часов'!L109*18)</f>
        <v>0</v>
      </c>
      <c r="EN112" s="24">
        <f>DQ112*100/('кол-во часов'!M109*18)</f>
        <v>5.5555555555555554</v>
      </c>
      <c r="EO112" s="24">
        <f>DR112*100/('кол-во часов'!N109*18)</f>
        <v>5.5555555555555554</v>
      </c>
      <c r="EP112" s="24">
        <f>DS112*100/('кол-во часов'!O109*18)</f>
        <v>10</v>
      </c>
      <c r="EQ112" s="24" t="e">
        <f>DT112*100/('кол-во часов'!P109*18)</f>
        <v>#DIV/0!</v>
      </c>
      <c r="ER112" s="24" t="e">
        <f>DU112*100/('кол-во часов'!Q109*18)</f>
        <v>#DIV/0!</v>
      </c>
      <c r="ES112" s="24" t="e">
        <f>DV112*100/('кол-во часов'!R109*18)</f>
        <v>#DIV/0!</v>
      </c>
      <c r="ET112" s="24" t="e">
        <f>DW112*100/('кол-во часов'!S109*18)</f>
        <v>#DIV/0!</v>
      </c>
      <c r="EU112" s="24">
        <f>DX112*100/('кол-во часов'!T109*18)</f>
        <v>0</v>
      </c>
      <c r="EV112" s="24" t="e">
        <f>DY112*100/('кол-во часов'!U109*18)</f>
        <v>#DIV/0!</v>
      </c>
      <c r="EW112" s="24">
        <f>DZ112*100/('кол-во часов'!V109*18)</f>
        <v>0</v>
      </c>
      <c r="EX112" s="24" t="e">
        <f>EA112*100/('кол-во часов'!W109*18)</f>
        <v>#DIV/0!</v>
      </c>
      <c r="EY112" s="24">
        <f>EB112*100/('кол-во часов'!X109*18)</f>
        <v>0</v>
      </c>
    </row>
    <row r="113" spans="1:155" ht="15.75" customHeight="1" x14ac:dyDescent="0.25">
      <c r="A113" s="7"/>
      <c r="B113" s="2"/>
      <c r="D113" s="51" t="s">
        <v>166</v>
      </c>
      <c r="E113" s="20"/>
      <c r="F113" s="20"/>
      <c r="G113" s="20"/>
      <c r="H113" s="20"/>
      <c r="I113" s="21" t="s">
        <v>26</v>
      </c>
      <c r="J113" s="21" t="s">
        <v>14</v>
      </c>
      <c r="K113" s="20"/>
      <c r="L113" s="20"/>
      <c r="M113" s="21" t="s">
        <v>15</v>
      </c>
      <c r="N113" s="20"/>
      <c r="O113" s="21" t="s">
        <v>25</v>
      </c>
      <c r="P113" s="20"/>
      <c r="Q113" s="20"/>
      <c r="R113" s="20"/>
      <c r="S113" s="20"/>
      <c r="T113" s="20"/>
      <c r="U113" s="20"/>
      <c r="V113" s="20"/>
      <c r="W113" s="20"/>
      <c r="X113" s="21" t="s">
        <v>15</v>
      </c>
      <c r="Y113" s="20"/>
      <c r="Z113" s="20"/>
      <c r="AA113" s="21" t="s">
        <v>26</v>
      </c>
      <c r="AB113" s="20"/>
      <c r="AC113" s="21" t="s">
        <v>24</v>
      </c>
      <c r="AD113" s="20"/>
      <c r="AE113" s="20"/>
      <c r="AF113" s="20"/>
      <c r="AG113" s="20"/>
      <c r="AH113" s="20"/>
      <c r="AI113" s="20"/>
      <c r="AJ113" s="20"/>
      <c r="AK113" s="20"/>
      <c r="AL113" s="20"/>
      <c r="AM113" s="21" t="s">
        <v>15</v>
      </c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1" t="s">
        <v>26</v>
      </c>
      <c r="AZ113" s="20"/>
      <c r="BA113" s="20"/>
      <c r="BB113" s="20"/>
      <c r="BC113" s="20"/>
      <c r="BD113" s="21" t="s">
        <v>14</v>
      </c>
      <c r="BE113" s="20"/>
      <c r="BF113" s="20"/>
      <c r="BG113" s="20"/>
      <c r="BH113" s="20"/>
      <c r="BI113" s="20"/>
      <c r="BJ113" s="21" t="s">
        <v>22</v>
      </c>
      <c r="BK113" s="20"/>
      <c r="BL113" s="20"/>
      <c r="BM113" s="20"/>
      <c r="BN113" s="20"/>
      <c r="BO113" s="20"/>
      <c r="BP113" s="20"/>
      <c r="BQ113" s="20"/>
      <c r="BR113" s="20"/>
      <c r="BS113" s="20"/>
      <c r="BT113" s="21" t="s">
        <v>15</v>
      </c>
      <c r="BU113" s="20"/>
      <c r="BV113" s="20"/>
      <c r="BW113" s="21" t="s">
        <v>26</v>
      </c>
      <c r="BX113" s="20"/>
      <c r="BY113" s="20"/>
      <c r="BZ113" s="31" t="s">
        <v>87</v>
      </c>
      <c r="CA113" s="20"/>
      <c r="CB113" s="20"/>
      <c r="CC113" s="31" t="s">
        <v>14</v>
      </c>
      <c r="CD113" s="31"/>
      <c r="CE113" s="20"/>
      <c r="CF113" s="20"/>
      <c r="CG113" s="20"/>
      <c r="CH113" s="20"/>
      <c r="CI113" s="64" t="s">
        <v>26</v>
      </c>
      <c r="CJ113" s="31" t="s">
        <v>87</v>
      </c>
      <c r="CK113" s="21" t="s">
        <v>14</v>
      </c>
      <c r="CL113" s="21" t="s">
        <v>15</v>
      </c>
      <c r="CM113" s="21"/>
      <c r="CO113" s="31"/>
      <c r="CP113" s="20"/>
      <c r="CQ113" s="43" t="s">
        <v>15</v>
      </c>
      <c r="CR113" s="21"/>
      <c r="CS113" s="21"/>
      <c r="CT113" s="21" t="s">
        <v>14</v>
      </c>
      <c r="CU113" s="20"/>
      <c r="CV113" s="20"/>
      <c r="CW113" s="20"/>
      <c r="CX113" s="20"/>
      <c r="CY113" s="21" t="s">
        <v>23</v>
      </c>
      <c r="CZ113" s="21" t="s">
        <v>15</v>
      </c>
      <c r="DA113" s="21" t="s">
        <v>24</v>
      </c>
      <c r="DB113" s="21" t="s">
        <v>20</v>
      </c>
      <c r="DC113" s="20"/>
      <c r="DD113" s="20"/>
      <c r="DE113" s="20"/>
      <c r="DF113" s="22">
        <f t="shared" si="69"/>
        <v>5</v>
      </c>
      <c r="DG113" s="23">
        <f t="shared" si="90"/>
        <v>7</v>
      </c>
      <c r="DH113" s="22">
        <f t="shared" si="70"/>
        <v>0</v>
      </c>
      <c r="DI113" s="22">
        <f t="shared" si="71"/>
        <v>0</v>
      </c>
      <c r="DJ113" s="22">
        <f t="shared" si="72"/>
        <v>0</v>
      </c>
      <c r="DK113" s="22">
        <f t="shared" si="73"/>
        <v>0</v>
      </c>
      <c r="DL113" s="22">
        <f t="shared" si="74"/>
        <v>0</v>
      </c>
      <c r="DM113" s="22">
        <f t="shared" si="75"/>
        <v>1</v>
      </c>
      <c r="DN113" s="22">
        <f t="shared" si="76"/>
        <v>0</v>
      </c>
      <c r="DO113" s="22">
        <f t="shared" si="92"/>
        <v>1</v>
      </c>
      <c r="DP113" s="22">
        <f t="shared" si="93"/>
        <v>1</v>
      </c>
      <c r="DQ113" s="22">
        <f t="shared" si="79"/>
        <v>2</v>
      </c>
      <c r="DR113" s="22">
        <f t="shared" si="80"/>
        <v>1</v>
      </c>
      <c r="DS113" s="22">
        <f t="shared" si="91"/>
        <v>5</v>
      </c>
      <c r="DT113" s="22">
        <f t="shared" si="81"/>
        <v>0</v>
      </c>
      <c r="DU113" s="22">
        <f t="shared" si="82"/>
        <v>0</v>
      </c>
      <c r="DV113" s="22">
        <f t="shared" si="83"/>
        <v>0</v>
      </c>
      <c r="DW113" s="22">
        <f t="shared" si="84"/>
        <v>0</v>
      </c>
      <c r="DX113" s="22">
        <f t="shared" si="85"/>
        <v>0</v>
      </c>
      <c r="DY113" s="22">
        <f t="shared" si="86"/>
        <v>0</v>
      </c>
      <c r="DZ113" s="22">
        <f t="shared" si="87"/>
        <v>0</v>
      </c>
      <c r="EA113" s="22">
        <f t="shared" si="88"/>
        <v>0</v>
      </c>
      <c r="EB113" s="22">
        <f t="shared" si="89"/>
        <v>0</v>
      </c>
      <c r="EC113" s="24">
        <f>DF113*100/('кол-во часов'!B110*18)</f>
        <v>13.888888888888889</v>
      </c>
      <c r="ED113" s="24">
        <f>DG113*100/('кол-во часов'!C110*18)</f>
        <v>7.7777777777777777</v>
      </c>
      <c r="EE113" s="24" t="e">
        <f>DH113*100/('кол-во часов'!D129*17)</f>
        <v>#DIV/0!</v>
      </c>
      <c r="EF113" s="24" t="e">
        <f>DI113*100/('кол-во часов'!E110*18)</f>
        <v>#DIV/0!</v>
      </c>
      <c r="EG113" s="24" t="e">
        <f>DJ113*100/('кол-во часов'!F182*18)</f>
        <v>#DIV/0!</v>
      </c>
      <c r="EH113" s="24" t="e">
        <f>DK113*100/('кол-во часов'!G110*18)</f>
        <v>#DIV/0!</v>
      </c>
      <c r="EI113" s="24" t="e">
        <f>DL113*100/('кол-во часов'!H110*18)</f>
        <v>#DIV/0!</v>
      </c>
      <c r="EJ113" s="24">
        <f>DM113*100/('кол-во часов'!I110*18)</f>
        <v>1.3888888888888888</v>
      </c>
      <c r="EK113" s="24">
        <f>DN113*100/('кол-во часов'!J110*18)</f>
        <v>0</v>
      </c>
      <c r="EL113" s="24">
        <f>DO113*100/('кол-во часов'!K110*18)</f>
        <v>1.8518518518518519</v>
      </c>
      <c r="EM113" s="24">
        <f>DP113*100/('кол-во часов'!L110*18)</f>
        <v>1.3888888888888888</v>
      </c>
      <c r="EN113" s="24">
        <f>DQ113*100/('кол-во часов'!M110*18)</f>
        <v>5.5555555555555554</v>
      </c>
      <c r="EO113" s="24">
        <f>DR113*100/('кол-во часов'!N110*18)</f>
        <v>5.5555555555555554</v>
      </c>
      <c r="EP113" s="24">
        <f>DS113*100/('кол-во часов'!O110*18)</f>
        <v>9.2592592592592595</v>
      </c>
      <c r="EQ113" s="24" t="e">
        <f>DT113*100/('кол-во часов'!P110*18)</f>
        <v>#DIV/0!</v>
      </c>
      <c r="ER113" s="24" t="e">
        <f>DU113*100/('кол-во часов'!Q110*18)</f>
        <v>#DIV/0!</v>
      </c>
      <c r="ES113" s="24" t="e">
        <f>DV113*100/('кол-во часов'!R110*18)</f>
        <v>#DIV/0!</v>
      </c>
      <c r="ET113" s="24" t="e">
        <f>DW113*100/('кол-во часов'!S110*18)</f>
        <v>#DIV/0!</v>
      </c>
      <c r="EU113" s="24">
        <f>DX113*100/('кол-во часов'!T110*18)</f>
        <v>0</v>
      </c>
      <c r="EV113" s="24" t="e">
        <f>DY113*100/('кол-во часов'!U110*18)</f>
        <v>#DIV/0!</v>
      </c>
      <c r="EW113" s="24">
        <f>DZ113*100/('кол-во часов'!V110*18)</f>
        <v>0</v>
      </c>
      <c r="EX113" s="24" t="e">
        <f>EA113*100/('кол-во часов'!W110*18)</f>
        <v>#DIV/0!</v>
      </c>
      <c r="EY113" s="24">
        <f>EB113*100/('кол-во часов'!X110*18)</f>
        <v>0</v>
      </c>
    </row>
    <row r="114" spans="1:155" ht="15.75" customHeight="1" x14ac:dyDescent="0.25">
      <c r="A114" s="7"/>
      <c r="B114" s="2"/>
      <c r="D114" s="51" t="s">
        <v>167</v>
      </c>
      <c r="E114" s="20"/>
      <c r="F114" s="20"/>
      <c r="G114" s="20"/>
      <c r="H114" s="20"/>
      <c r="I114" s="21" t="s">
        <v>26</v>
      </c>
      <c r="J114" s="21" t="s">
        <v>14</v>
      </c>
      <c r="K114" s="21" t="s">
        <v>15</v>
      </c>
      <c r="L114" s="21"/>
      <c r="M114" s="21" t="s">
        <v>25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1" t="s">
        <v>15</v>
      </c>
      <c r="Y114" s="20"/>
      <c r="Z114" s="20"/>
      <c r="AA114" s="21" t="s">
        <v>24</v>
      </c>
      <c r="AB114" s="21" t="s">
        <v>26</v>
      </c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1" t="s">
        <v>15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1" t="s">
        <v>26</v>
      </c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1" t="s">
        <v>15</v>
      </c>
      <c r="BU114" s="20"/>
      <c r="BV114" s="21" t="s">
        <v>20</v>
      </c>
      <c r="BW114" s="21" t="s">
        <v>26</v>
      </c>
      <c r="BX114" s="20"/>
      <c r="BY114" s="20"/>
      <c r="BZ114" s="31" t="s">
        <v>87</v>
      </c>
      <c r="CA114" s="20"/>
      <c r="CB114" s="20"/>
      <c r="CC114" s="31" t="s">
        <v>14</v>
      </c>
      <c r="CD114" s="31"/>
      <c r="CE114" s="20"/>
      <c r="CF114" s="20"/>
      <c r="CG114" s="20"/>
      <c r="CH114" s="20"/>
      <c r="CI114" s="64" t="s">
        <v>26</v>
      </c>
      <c r="CJ114" s="31" t="s">
        <v>87</v>
      </c>
      <c r="CK114" s="21" t="s">
        <v>14</v>
      </c>
      <c r="CL114" s="21" t="s">
        <v>15</v>
      </c>
      <c r="CM114" s="20"/>
      <c r="CN114" s="20"/>
      <c r="CO114" s="31"/>
      <c r="CP114" s="20"/>
      <c r="CQ114" s="43" t="s">
        <v>15</v>
      </c>
      <c r="CR114" s="20"/>
      <c r="CS114" s="20"/>
      <c r="CT114" s="20"/>
      <c r="CU114" s="20"/>
      <c r="CV114" s="20"/>
      <c r="CW114" s="20"/>
      <c r="CX114" s="20"/>
      <c r="CY114" s="21" t="s">
        <v>20</v>
      </c>
      <c r="CZ114" s="21" t="s">
        <v>15</v>
      </c>
      <c r="DA114" s="21" t="s">
        <v>24</v>
      </c>
      <c r="DB114" s="20"/>
      <c r="DC114" s="20"/>
      <c r="DD114" s="20"/>
      <c r="DE114" s="20"/>
      <c r="DF114" s="22">
        <f t="shared" si="69"/>
        <v>3</v>
      </c>
      <c r="DG114" s="23">
        <f t="shared" si="90"/>
        <v>7</v>
      </c>
      <c r="DH114" s="22">
        <f t="shared" si="70"/>
        <v>0</v>
      </c>
      <c r="DI114" s="22">
        <f t="shared" si="71"/>
        <v>0</v>
      </c>
      <c r="DJ114" s="22">
        <f t="shared" si="72"/>
        <v>0</v>
      </c>
      <c r="DK114" s="22">
        <f t="shared" si="73"/>
        <v>0</v>
      </c>
      <c r="DL114" s="22">
        <f t="shared" si="74"/>
        <v>0</v>
      </c>
      <c r="DM114" s="22">
        <f t="shared" si="75"/>
        <v>2</v>
      </c>
      <c r="DN114" s="22">
        <f t="shared" si="76"/>
        <v>0</v>
      </c>
      <c r="DO114" s="22">
        <f t="shared" si="92"/>
        <v>0</v>
      </c>
      <c r="DP114" s="22">
        <f t="shared" si="93"/>
        <v>0</v>
      </c>
      <c r="DQ114" s="22">
        <f t="shared" si="79"/>
        <v>2</v>
      </c>
      <c r="DR114" s="22">
        <f t="shared" si="80"/>
        <v>1</v>
      </c>
      <c r="DS114" s="22">
        <f t="shared" si="91"/>
        <v>5</v>
      </c>
      <c r="DT114" s="22">
        <f t="shared" si="81"/>
        <v>0</v>
      </c>
      <c r="DU114" s="22">
        <f t="shared" si="82"/>
        <v>0</v>
      </c>
      <c r="DV114" s="22">
        <f t="shared" si="83"/>
        <v>0</v>
      </c>
      <c r="DW114" s="22">
        <f t="shared" si="84"/>
        <v>0</v>
      </c>
      <c r="DX114" s="22">
        <f t="shared" si="85"/>
        <v>0</v>
      </c>
      <c r="DY114" s="22">
        <f t="shared" si="86"/>
        <v>0</v>
      </c>
      <c r="DZ114" s="22">
        <f t="shared" si="87"/>
        <v>0</v>
      </c>
      <c r="EA114" s="22">
        <f t="shared" si="88"/>
        <v>0</v>
      </c>
      <c r="EB114" s="22">
        <f t="shared" si="89"/>
        <v>0</v>
      </c>
      <c r="EC114" s="24">
        <f>DF114*100/('кол-во часов'!B111*18)</f>
        <v>8.3333333333333339</v>
      </c>
      <c r="ED114" s="24">
        <f>DG114*100/('кол-во часов'!C111*18)</f>
        <v>7.7777777777777777</v>
      </c>
      <c r="EE114" s="24" t="e">
        <f>DH114*100/('кол-во часов'!D130*17)</f>
        <v>#DIV/0!</v>
      </c>
      <c r="EF114" s="24" t="e">
        <f>DI114*100/('кол-во часов'!E111*18)</f>
        <v>#DIV/0!</v>
      </c>
      <c r="EG114" s="24" t="e">
        <f>DJ114*100/('кол-во часов'!F183*18)</f>
        <v>#DIV/0!</v>
      </c>
      <c r="EH114" s="24" t="e">
        <f>DK114*100/('кол-во часов'!G111*18)</f>
        <v>#DIV/0!</v>
      </c>
      <c r="EI114" s="24" t="e">
        <f>DL114*100/('кол-во часов'!H111*18)</f>
        <v>#DIV/0!</v>
      </c>
      <c r="EJ114" s="24">
        <f>DM114*100/('кол-во часов'!I111*18)</f>
        <v>11.111111111111111</v>
      </c>
      <c r="EK114" s="24">
        <f>DN114*100/('кол-во часов'!J111*18)</f>
        <v>0</v>
      </c>
      <c r="EL114" s="24">
        <f>DO114*100/('кол-во часов'!K111*18)</f>
        <v>0</v>
      </c>
      <c r="EM114" s="24">
        <f>DP114*100/('кол-во часов'!L111*18)</f>
        <v>0</v>
      </c>
      <c r="EN114" s="24">
        <f>DQ114*100/('кол-во часов'!M111*18)</f>
        <v>5.5555555555555554</v>
      </c>
      <c r="EO114" s="24">
        <f>DR114*100/('кол-во часов'!N111*18)</f>
        <v>5.5555555555555554</v>
      </c>
      <c r="EP114" s="24">
        <f>DS114*100/('кол-во часов'!O111*18)</f>
        <v>9.2592592592592595</v>
      </c>
      <c r="EQ114" s="24" t="e">
        <f>DT114*100/('кол-во часов'!P111*18)</f>
        <v>#DIV/0!</v>
      </c>
      <c r="ER114" s="24" t="e">
        <f>DU114*100/('кол-во часов'!Q111*18)</f>
        <v>#DIV/0!</v>
      </c>
      <c r="ES114" s="24" t="e">
        <f>DV114*100/('кол-во часов'!R111*18)</f>
        <v>#DIV/0!</v>
      </c>
      <c r="ET114" s="24" t="e">
        <f>DW114*100/('кол-во часов'!S111*18)</f>
        <v>#DIV/0!</v>
      </c>
      <c r="EU114" s="24">
        <f>DX114*100/('кол-во часов'!T111*18)</f>
        <v>0</v>
      </c>
      <c r="EV114" s="24" t="e">
        <f>DY114*100/('кол-во часов'!U111*18)</f>
        <v>#DIV/0!</v>
      </c>
      <c r="EW114" s="24">
        <f>DZ114*100/('кол-во часов'!V111*18)</f>
        <v>0</v>
      </c>
      <c r="EX114" s="24" t="e">
        <f>EA114*100/('кол-во часов'!W111*18)</f>
        <v>#DIV/0!</v>
      </c>
      <c r="EY114" s="24">
        <f>EB114*100/('кол-во часов'!X111*18)</f>
        <v>0</v>
      </c>
    </row>
    <row r="115" spans="1:155" ht="15.75" customHeight="1" x14ac:dyDescent="0.25">
      <c r="A115" s="7"/>
      <c r="B115" s="2"/>
      <c r="D115" s="51" t="s">
        <v>168</v>
      </c>
      <c r="E115" s="20"/>
      <c r="F115" s="20"/>
      <c r="G115" s="20"/>
      <c r="H115" s="20"/>
      <c r="I115" s="21" t="s">
        <v>26</v>
      </c>
      <c r="J115" s="21" t="s">
        <v>14</v>
      </c>
      <c r="K115" s="21" t="s">
        <v>15</v>
      </c>
      <c r="L115" s="20"/>
      <c r="M115" s="21"/>
      <c r="N115" s="21" t="s">
        <v>25</v>
      </c>
      <c r="O115" s="20"/>
      <c r="P115" s="20"/>
      <c r="Q115" s="20"/>
      <c r="R115" s="20"/>
      <c r="S115" s="20"/>
      <c r="T115" s="20"/>
      <c r="U115" s="20"/>
      <c r="V115" s="20"/>
      <c r="W115" s="21" t="s">
        <v>15</v>
      </c>
      <c r="X115" s="21"/>
      <c r="Y115" s="20"/>
      <c r="Z115" s="20"/>
      <c r="AA115" s="21" t="s">
        <v>26</v>
      </c>
      <c r="AB115" s="20"/>
      <c r="AC115" s="21" t="s">
        <v>24</v>
      </c>
      <c r="AD115" s="20"/>
      <c r="AE115" s="20"/>
      <c r="AF115" s="20"/>
      <c r="AG115" s="20"/>
      <c r="AH115" s="20"/>
      <c r="AI115" s="20"/>
      <c r="AJ115" s="20"/>
      <c r="AK115" s="20"/>
      <c r="AL115" s="21" t="s">
        <v>15</v>
      </c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1" t="s">
        <v>26</v>
      </c>
      <c r="AZ115" s="20"/>
      <c r="BA115" s="20"/>
      <c r="BB115" s="20"/>
      <c r="BC115" s="20"/>
      <c r="BD115" s="21" t="s">
        <v>14</v>
      </c>
      <c r="BE115" s="20"/>
      <c r="BF115" s="20"/>
      <c r="BG115" s="20"/>
      <c r="BH115" s="20"/>
      <c r="BI115" s="20"/>
      <c r="BJ115" s="20"/>
      <c r="BK115" s="20"/>
      <c r="BL115" s="21" t="s">
        <v>22</v>
      </c>
      <c r="BM115" s="20"/>
      <c r="BN115" s="21" t="s">
        <v>20</v>
      </c>
      <c r="BO115" s="20"/>
      <c r="BP115" s="20"/>
      <c r="BQ115" s="20"/>
      <c r="BR115" s="20"/>
      <c r="BS115" s="21" t="s">
        <v>15</v>
      </c>
      <c r="BT115" s="20"/>
      <c r="BU115" s="20"/>
      <c r="BV115" s="20"/>
      <c r="BW115" s="21" t="s">
        <v>26</v>
      </c>
      <c r="BX115" s="20"/>
      <c r="BY115" s="20"/>
      <c r="BZ115" s="31" t="s">
        <v>87</v>
      </c>
      <c r="CA115" s="20"/>
      <c r="CB115" s="20"/>
      <c r="CC115" s="31" t="s">
        <v>14</v>
      </c>
      <c r="CD115" s="31"/>
      <c r="CE115" s="20"/>
      <c r="CF115" s="20"/>
      <c r="CG115" s="20"/>
      <c r="CH115" s="20"/>
      <c r="CI115" s="43"/>
      <c r="CJ115" s="31" t="s">
        <v>87</v>
      </c>
      <c r="CK115" s="21" t="s">
        <v>15</v>
      </c>
      <c r="CL115" s="21" t="s">
        <v>14</v>
      </c>
      <c r="CM115" s="20"/>
      <c r="CN115" s="20"/>
      <c r="CO115" s="31"/>
      <c r="CP115" s="21" t="s">
        <v>26</v>
      </c>
      <c r="CQ115" s="43" t="s">
        <v>15</v>
      </c>
      <c r="CS115" s="20"/>
      <c r="CT115" s="20"/>
      <c r="CU115" s="21" t="s">
        <v>14</v>
      </c>
      <c r="CV115" s="20"/>
      <c r="CW115" s="21" t="s">
        <v>20</v>
      </c>
      <c r="CX115" s="20"/>
      <c r="CY115" s="21" t="s">
        <v>15</v>
      </c>
      <c r="CZ115" s="21" t="s">
        <v>24</v>
      </c>
      <c r="DA115" s="20"/>
      <c r="DB115" s="20"/>
      <c r="DC115" s="20"/>
      <c r="DD115" s="20"/>
      <c r="DE115" s="20"/>
      <c r="DF115" s="22">
        <f t="shared" si="69"/>
        <v>5</v>
      </c>
      <c r="DG115" s="23">
        <f t="shared" si="90"/>
        <v>7</v>
      </c>
      <c r="DH115" s="22">
        <f t="shared" si="70"/>
        <v>0</v>
      </c>
      <c r="DI115" s="22">
        <f t="shared" si="71"/>
        <v>0</v>
      </c>
      <c r="DJ115" s="22">
        <f t="shared" si="72"/>
        <v>0</v>
      </c>
      <c r="DK115" s="22">
        <f t="shared" si="73"/>
        <v>0</v>
      </c>
      <c r="DL115" s="22">
        <f t="shared" si="74"/>
        <v>0</v>
      </c>
      <c r="DM115" s="22">
        <f t="shared" si="75"/>
        <v>2</v>
      </c>
      <c r="DN115" s="22">
        <f t="shared" si="76"/>
        <v>0</v>
      </c>
      <c r="DO115" s="22">
        <f t="shared" si="92"/>
        <v>1</v>
      </c>
      <c r="DP115" s="22">
        <f t="shared" si="93"/>
        <v>0</v>
      </c>
      <c r="DQ115" s="22">
        <f t="shared" si="79"/>
        <v>2</v>
      </c>
      <c r="DR115" s="22">
        <f t="shared" si="80"/>
        <v>1</v>
      </c>
      <c r="DS115" s="22">
        <f t="shared" si="91"/>
        <v>5</v>
      </c>
      <c r="DT115" s="22">
        <f t="shared" si="81"/>
        <v>0</v>
      </c>
      <c r="DU115" s="22">
        <f t="shared" si="82"/>
        <v>0</v>
      </c>
      <c r="DV115" s="22">
        <f t="shared" si="83"/>
        <v>0</v>
      </c>
      <c r="DW115" s="22">
        <f t="shared" si="84"/>
        <v>0</v>
      </c>
      <c r="DX115" s="22">
        <f t="shared" si="85"/>
        <v>0</v>
      </c>
      <c r="DY115" s="22">
        <f t="shared" si="86"/>
        <v>0</v>
      </c>
      <c r="DZ115" s="22">
        <f t="shared" si="87"/>
        <v>0</v>
      </c>
      <c r="EA115" s="22">
        <f t="shared" si="88"/>
        <v>0</v>
      </c>
      <c r="EB115" s="22">
        <f t="shared" si="89"/>
        <v>0</v>
      </c>
      <c r="EC115" s="24">
        <f>DF115*100/('кол-во часов'!B112*18)</f>
        <v>13.888888888888889</v>
      </c>
      <c r="ED115" s="24">
        <f>DG115*100/('кол-во часов'!C112*18)</f>
        <v>7.7777777777777777</v>
      </c>
      <c r="EE115" s="24" t="e">
        <f>DH115*100/('кол-во часов'!D131*17)</f>
        <v>#DIV/0!</v>
      </c>
      <c r="EF115" s="24" t="e">
        <f>DI115*100/('кол-во часов'!E112*18)</f>
        <v>#DIV/0!</v>
      </c>
      <c r="EG115" s="24" t="e">
        <f>DJ115*100/('кол-во часов'!F184*18)</f>
        <v>#DIV/0!</v>
      </c>
      <c r="EH115" s="24" t="e">
        <f>DK115*100/('кол-во часов'!G112*18)</f>
        <v>#DIV/0!</v>
      </c>
      <c r="EI115" s="24" t="e">
        <f>DL115*100/('кол-во часов'!H112*18)</f>
        <v>#DIV/0!</v>
      </c>
      <c r="EJ115" s="24">
        <f>DM115*100/('кол-во часов'!I112*18)</f>
        <v>11.111111111111111</v>
      </c>
      <c r="EK115" s="24">
        <f>DN115*100/('кол-во часов'!J112*18)</f>
        <v>0</v>
      </c>
      <c r="EL115" s="24">
        <f>DO115*100/('кол-во часов'!K112*18)</f>
        <v>1.8518518518518519</v>
      </c>
      <c r="EM115" s="24">
        <f>DP115*100/('кол-во часов'!L112*18)</f>
        <v>0</v>
      </c>
      <c r="EN115" s="24">
        <f>DQ115*100/('кол-во часов'!M112*18)</f>
        <v>5.5555555555555554</v>
      </c>
      <c r="EO115" s="24">
        <f>DR115*100/('кол-во часов'!N112*18)</f>
        <v>5.5555555555555554</v>
      </c>
      <c r="EP115" s="24">
        <f>DS115*100/('кол-во часов'!O112*18)</f>
        <v>9.2592592592592595</v>
      </c>
      <c r="EQ115" s="24" t="e">
        <f>DT115*100/('кол-во часов'!P112*18)</f>
        <v>#DIV/0!</v>
      </c>
      <c r="ER115" s="24" t="e">
        <f>DU115*100/('кол-во часов'!Q112*18)</f>
        <v>#DIV/0!</v>
      </c>
      <c r="ES115" s="24" t="e">
        <f>DV115*100/('кол-во часов'!R112*18)</f>
        <v>#DIV/0!</v>
      </c>
      <c r="ET115" s="24" t="e">
        <f>DW115*100/('кол-во часов'!S112*18)</f>
        <v>#DIV/0!</v>
      </c>
      <c r="EU115" s="24">
        <f>DX115*100/('кол-во часов'!T112*18)</f>
        <v>0</v>
      </c>
      <c r="EV115" s="24" t="e">
        <f>DY115*100/('кол-во часов'!U112*18)</f>
        <v>#DIV/0!</v>
      </c>
      <c r="EW115" s="24">
        <f>DZ115*100/('кол-во часов'!V112*18)</f>
        <v>0</v>
      </c>
      <c r="EX115" s="24" t="e">
        <f>EA115*100/('кол-во часов'!W112*18)</f>
        <v>#DIV/0!</v>
      </c>
      <c r="EY115" s="24">
        <f>EB115*100/('кол-во часов'!X112*18)</f>
        <v>0</v>
      </c>
    </row>
    <row r="116" spans="1:155" ht="15.75" customHeight="1" x14ac:dyDescent="0.25">
      <c r="A116" s="7"/>
      <c r="B116" s="2"/>
      <c r="D116" s="51" t="s">
        <v>169</v>
      </c>
      <c r="E116" s="20"/>
      <c r="F116" s="20"/>
      <c r="G116" s="21" t="s">
        <v>15</v>
      </c>
      <c r="H116" s="20"/>
      <c r="I116" s="20"/>
      <c r="J116" s="20"/>
      <c r="K116" s="20"/>
      <c r="L116" s="20"/>
      <c r="M116" s="20"/>
      <c r="N116" s="20"/>
      <c r="O116" s="21" t="s">
        <v>26</v>
      </c>
      <c r="P116" s="20"/>
      <c r="Q116" s="20"/>
      <c r="R116" s="20"/>
      <c r="S116" s="20"/>
      <c r="T116" s="20"/>
      <c r="U116" s="20"/>
      <c r="V116" s="21" t="s">
        <v>25</v>
      </c>
      <c r="W116" s="20"/>
      <c r="X116" s="21" t="s">
        <v>15</v>
      </c>
      <c r="Y116" s="20"/>
      <c r="Z116" s="20"/>
      <c r="AA116" s="21" t="s">
        <v>26</v>
      </c>
      <c r="AB116" s="21" t="s">
        <v>24</v>
      </c>
      <c r="AC116" s="20"/>
      <c r="AD116" s="20"/>
      <c r="AE116" s="20"/>
      <c r="AF116" s="21" t="s">
        <v>14</v>
      </c>
      <c r="AG116" s="20"/>
      <c r="AH116" s="20"/>
      <c r="AI116" s="20"/>
      <c r="AJ116" s="21" t="s">
        <v>26</v>
      </c>
      <c r="AK116" s="20"/>
      <c r="AL116" s="20"/>
      <c r="AM116" s="20"/>
      <c r="AN116" s="21" t="s">
        <v>25</v>
      </c>
      <c r="AO116" s="20"/>
      <c r="AP116" s="20"/>
      <c r="AQ116" s="20"/>
      <c r="AR116" s="20"/>
      <c r="AS116" s="20"/>
      <c r="AT116" s="21" t="s">
        <v>26</v>
      </c>
      <c r="AU116" s="21" t="s">
        <v>20</v>
      </c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1" t="s">
        <v>26</v>
      </c>
      <c r="BI116" s="20"/>
      <c r="BJ116" s="20"/>
      <c r="BK116" s="20"/>
      <c r="BL116" s="20"/>
      <c r="BM116" s="21" t="s">
        <v>15</v>
      </c>
      <c r="BN116" s="21"/>
      <c r="BO116" s="20"/>
      <c r="BP116" s="20"/>
      <c r="BQ116" s="20"/>
      <c r="BR116" s="20"/>
      <c r="BS116" s="20"/>
      <c r="BT116" s="20"/>
      <c r="BU116" s="20"/>
      <c r="BV116" s="21" t="s">
        <v>26</v>
      </c>
      <c r="BW116" s="20"/>
      <c r="BX116" s="20"/>
      <c r="BY116" s="20"/>
      <c r="BZ116" s="20"/>
      <c r="CA116" s="20"/>
      <c r="CB116" s="20"/>
      <c r="CC116" s="20"/>
      <c r="CD116" s="20"/>
      <c r="CE116" s="20"/>
      <c r="CF116" s="21" t="s">
        <v>26</v>
      </c>
      <c r="CG116" s="20"/>
      <c r="CH116" s="20"/>
      <c r="CI116" s="21" t="s">
        <v>24</v>
      </c>
      <c r="CJ116" s="20"/>
      <c r="CK116" s="20"/>
      <c r="CL116" s="20"/>
      <c r="CM116" s="20"/>
      <c r="CN116" s="21" t="s">
        <v>14</v>
      </c>
      <c r="CO116" s="21" t="s">
        <v>25</v>
      </c>
      <c r="CP116" s="64" t="s">
        <v>26</v>
      </c>
      <c r="CQ116" s="21" t="s">
        <v>22</v>
      </c>
      <c r="CR116" s="20"/>
      <c r="CS116" s="20"/>
      <c r="CT116" s="20"/>
      <c r="CU116" s="21"/>
      <c r="CV116" s="20"/>
      <c r="CW116" s="20"/>
      <c r="CX116" s="20"/>
      <c r="CY116" s="21" t="s">
        <v>15</v>
      </c>
      <c r="CZ116" s="21" t="s">
        <v>26</v>
      </c>
      <c r="DA116" s="21" t="s">
        <v>14</v>
      </c>
      <c r="DB116" s="20"/>
      <c r="DC116" s="20"/>
      <c r="DD116" s="20"/>
      <c r="DE116" s="20"/>
      <c r="DF116" s="22">
        <f t="shared" si="69"/>
        <v>3</v>
      </c>
      <c r="DG116" s="23">
        <f t="shared" si="90"/>
        <v>4</v>
      </c>
      <c r="DH116" s="22">
        <f t="shared" si="70"/>
        <v>0</v>
      </c>
      <c r="DI116" s="22">
        <f t="shared" si="71"/>
        <v>0</v>
      </c>
      <c r="DJ116" s="22">
        <f t="shared" si="72"/>
        <v>0</v>
      </c>
      <c r="DK116" s="22">
        <f t="shared" si="73"/>
        <v>0</v>
      </c>
      <c r="DL116" s="22">
        <f t="shared" si="74"/>
        <v>0</v>
      </c>
      <c r="DM116" s="22">
        <f t="shared" si="75"/>
        <v>1</v>
      </c>
      <c r="DN116" s="22">
        <f t="shared" si="76"/>
        <v>0</v>
      </c>
      <c r="DO116" s="22">
        <f t="shared" si="92"/>
        <v>1</v>
      </c>
      <c r="DP116" s="22">
        <f t="shared" si="93"/>
        <v>0</v>
      </c>
      <c r="DQ116" s="22">
        <f t="shared" si="79"/>
        <v>2</v>
      </c>
      <c r="DR116" s="22">
        <f t="shared" si="80"/>
        <v>3</v>
      </c>
      <c r="DS116" s="22">
        <f t="shared" si="91"/>
        <v>9</v>
      </c>
      <c r="DT116" s="22">
        <f t="shared" si="81"/>
        <v>0</v>
      </c>
      <c r="DU116" s="22">
        <f t="shared" si="82"/>
        <v>0</v>
      </c>
      <c r="DV116" s="22">
        <f t="shared" si="83"/>
        <v>0</v>
      </c>
      <c r="DW116" s="22">
        <f t="shared" si="84"/>
        <v>0</v>
      </c>
      <c r="DX116" s="22">
        <f t="shared" si="85"/>
        <v>0</v>
      </c>
      <c r="DY116" s="22">
        <f t="shared" si="86"/>
        <v>0</v>
      </c>
      <c r="DZ116" s="22">
        <f t="shared" si="87"/>
        <v>0</v>
      </c>
      <c r="EA116" s="22">
        <f t="shared" si="88"/>
        <v>0</v>
      </c>
      <c r="EB116" s="22">
        <f t="shared" si="89"/>
        <v>0</v>
      </c>
      <c r="EC116" s="24">
        <f>DF116*100/('кол-во часов'!B113*18)</f>
        <v>8.3333333333333339</v>
      </c>
      <c r="ED116" s="24">
        <f>DG116*100/('кол-во часов'!C113*18)</f>
        <v>4.4444444444444446</v>
      </c>
      <c r="EE116" s="24" t="e">
        <f>DH116*100/('кол-во часов'!D132*17)</f>
        <v>#DIV/0!</v>
      </c>
      <c r="EF116" s="24" t="e">
        <f>DI116*100/('кол-во часов'!E113*18)</f>
        <v>#DIV/0!</v>
      </c>
      <c r="EG116" s="24" t="e">
        <f>DJ116*100/('кол-во часов'!F185*18)</f>
        <v>#DIV/0!</v>
      </c>
      <c r="EH116" s="24" t="e">
        <f>DK116*100/('кол-во часов'!G113*18)</f>
        <v>#DIV/0!</v>
      </c>
      <c r="EI116" s="24" t="e">
        <f>DL116*100/('кол-во часов'!H113*18)</f>
        <v>#DIV/0!</v>
      </c>
      <c r="EJ116" s="24">
        <f>DM116*100/('кол-во часов'!I113*18)</f>
        <v>5.5555555555555554</v>
      </c>
      <c r="EK116" s="24">
        <f>DN116*100/('кол-во часов'!J113*18)</f>
        <v>0</v>
      </c>
      <c r="EL116" s="24">
        <f>DO116*100/('кол-во часов'!K113*18)</f>
        <v>1.8518518518518519</v>
      </c>
      <c r="EM116" s="24">
        <f>DP116*100/('кол-во часов'!L113*18)</f>
        <v>0</v>
      </c>
      <c r="EN116" s="24">
        <f>DQ116*100/('кол-во часов'!M113*18)</f>
        <v>5.5555555555555554</v>
      </c>
      <c r="EO116" s="24">
        <f>DR116*100/('кол-во часов'!N113*18)</f>
        <v>16.666666666666668</v>
      </c>
      <c r="EP116" s="24">
        <f>DS116*100/('кол-во часов'!O113*18)</f>
        <v>10</v>
      </c>
      <c r="EQ116" s="24" t="e">
        <f>DT116*100/('кол-во часов'!P113*18)</f>
        <v>#DIV/0!</v>
      </c>
      <c r="ER116" s="24" t="e">
        <f>DU116*100/('кол-во часов'!Q113*18)</f>
        <v>#DIV/0!</v>
      </c>
      <c r="ES116" s="24" t="e">
        <f>DV116*100/('кол-во часов'!R113*18)</f>
        <v>#DIV/0!</v>
      </c>
      <c r="ET116" s="24" t="e">
        <f>DW116*100/('кол-во часов'!S113*18)</f>
        <v>#DIV/0!</v>
      </c>
      <c r="EU116" s="24" t="e">
        <f>DX116*100/('кол-во часов'!T113*18)</f>
        <v>#DIV/0!</v>
      </c>
      <c r="EV116" s="24" t="e">
        <f>DY116*100/('кол-во часов'!U113*18)</f>
        <v>#DIV/0!</v>
      </c>
      <c r="EW116" s="24">
        <f>DZ116*100/('кол-во часов'!V113*18)</f>
        <v>0</v>
      </c>
      <c r="EX116" s="24" t="e">
        <f>EA116*100/('кол-во часов'!W113*18)</f>
        <v>#DIV/0!</v>
      </c>
      <c r="EY116" s="24">
        <f>EB116*100/('кол-во часов'!X113*18)</f>
        <v>0</v>
      </c>
    </row>
    <row r="117" spans="1:155" ht="15.75" customHeight="1" x14ac:dyDescent="0.25">
      <c r="A117" s="7"/>
      <c r="B117" s="2"/>
      <c r="D117" s="51" t="s">
        <v>170</v>
      </c>
      <c r="E117" s="20"/>
      <c r="F117" s="20"/>
      <c r="G117" s="21" t="s">
        <v>15</v>
      </c>
      <c r="H117" s="20"/>
      <c r="I117" s="20"/>
      <c r="J117" s="21"/>
      <c r="K117" s="21" t="s">
        <v>26</v>
      </c>
      <c r="L117" s="20"/>
      <c r="M117" s="20"/>
      <c r="N117" s="20"/>
      <c r="O117" s="20"/>
      <c r="P117" s="20"/>
      <c r="Q117" s="20"/>
      <c r="R117" s="20"/>
      <c r="S117" s="20"/>
      <c r="T117" s="20"/>
      <c r="U117" s="21" t="s">
        <v>25</v>
      </c>
      <c r="V117" s="20"/>
      <c r="W117" s="21" t="s">
        <v>15</v>
      </c>
      <c r="X117" s="21"/>
      <c r="Y117" s="20"/>
      <c r="Z117" s="20"/>
      <c r="AA117" s="20"/>
      <c r="AB117" s="21" t="s">
        <v>26</v>
      </c>
      <c r="AC117" s="21"/>
      <c r="AD117" s="21" t="s">
        <v>24</v>
      </c>
      <c r="AE117" s="20"/>
      <c r="AF117" s="20"/>
      <c r="AG117" s="20"/>
      <c r="AH117" s="21" t="s">
        <v>14</v>
      </c>
      <c r="AI117" s="20"/>
      <c r="AJ117" s="20"/>
      <c r="AK117" s="20"/>
      <c r="AL117" s="20"/>
      <c r="AM117" s="21" t="s">
        <v>25</v>
      </c>
      <c r="AN117" s="20"/>
      <c r="AO117" s="20"/>
      <c r="AP117" s="20"/>
      <c r="AQ117" s="20"/>
      <c r="AR117" s="20"/>
      <c r="AS117" s="20"/>
      <c r="AT117" s="21" t="s">
        <v>26</v>
      </c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1" t="s">
        <v>26</v>
      </c>
      <c r="BM117" s="21" t="s">
        <v>15</v>
      </c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64" t="s">
        <v>25</v>
      </c>
      <c r="CJ117" s="21" t="s">
        <v>26</v>
      </c>
      <c r="CK117" s="21" t="s">
        <v>24</v>
      </c>
      <c r="CL117" s="20"/>
      <c r="CM117" s="20"/>
      <c r="CN117" s="20"/>
      <c r="CO117" s="21" t="s">
        <v>14</v>
      </c>
      <c r="CP117" s="20"/>
      <c r="CQ117" s="21" t="s">
        <v>22</v>
      </c>
      <c r="CR117" s="20"/>
      <c r="CS117" s="20"/>
      <c r="CT117" s="20"/>
      <c r="CU117" s="20"/>
      <c r="CV117" s="20"/>
      <c r="CW117" s="20"/>
      <c r="CX117" s="21" t="s">
        <v>14</v>
      </c>
      <c r="CY117" s="21" t="s">
        <v>23</v>
      </c>
      <c r="CZ117" s="21" t="s">
        <v>15</v>
      </c>
      <c r="DA117" s="20"/>
      <c r="DB117" s="21" t="s">
        <v>20</v>
      </c>
      <c r="DC117" s="20"/>
      <c r="DD117" s="20"/>
      <c r="DE117" s="20"/>
      <c r="DF117" s="22">
        <f t="shared" si="69"/>
        <v>3</v>
      </c>
      <c r="DG117" s="23">
        <f t="shared" si="90"/>
        <v>4</v>
      </c>
      <c r="DH117" s="22">
        <f t="shared" si="70"/>
        <v>0</v>
      </c>
      <c r="DI117" s="22">
        <f t="shared" si="71"/>
        <v>0</v>
      </c>
      <c r="DJ117" s="22">
        <f t="shared" si="72"/>
        <v>0</v>
      </c>
      <c r="DK117" s="22">
        <f t="shared" si="73"/>
        <v>0</v>
      </c>
      <c r="DL117" s="22">
        <f t="shared" si="74"/>
        <v>0</v>
      </c>
      <c r="DM117" s="22">
        <f t="shared" si="75"/>
        <v>1</v>
      </c>
      <c r="DN117" s="22">
        <f t="shared" si="76"/>
        <v>0</v>
      </c>
      <c r="DO117" s="22">
        <f t="shared" si="92"/>
        <v>1</v>
      </c>
      <c r="DP117" s="22">
        <f t="shared" si="93"/>
        <v>1</v>
      </c>
      <c r="DQ117" s="22">
        <f t="shared" si="79"/>
        <v>2</v>
      </c>
      <c r="DR117" s="22">
        <f t="shared" si="80"/>
        <v>3</v>
      </c>
      <c r="DS117" s="22">
        <f t="shared" si="91"/>
        <v>5</v>
      </c>
      <c r="DT117" s="22">
        <f t="shared" si="81"/>
        <v>0</v>
      </c>
      <c r="DU117" s="22">
        <f t="shared" si="82"/>
        <v>0</v>
      </c>
      <c r="DV117" s="22">
        <f t="shared" si="83"/>
        <v>0</v>
      </c>
      <c r="DW117" s="22">
        <f t="shared" si="84"/>
        <v>0</v>
      </c>
      <c r="DX117" s="22">
        <f t="shared" si="85"/>
        <v>0</v>
      </c>
      <c r="DY117" s="22">
        <f t="shared" si="86"/>
        <v>0</v>
      </c>
      <c r="DZ117" s="22">
        <f t="shared" si="87"/>
        <v>0</v>
      </c>
      <c r="EA117" s="22">
        <f t="shared" si="88"/>
        <v>0</v>
      </c>
      <c r="EB117" s="22">
        <f t="shared" si="89"/>
        <v>0</v>
      </c>
      <c r="EC117" s="24">
        <f>DF117*100/('кол-во часов'!B114*18)</f>
        <v>8.3333333333333339</v>
      </c>
      <c r="ED117" s="24">
        <f>DG117*100/('кол-во часов'!C114*18)</f>
        <v>4.4444444444444446</v>
      </c>
      <c r="EE117" s="24" t="e">
        <f>DH117*100/('кол-во часов'!D133*17)</f>
        <v>#DIV/0!</v>
      </c>
      <c r="EF117" s="24" t="e">
        <f>DI117*100/('кол-во часов'!E114*18)</f>
        <v>#DIV/0!</v>
      </c>
      <c r="EG117" s="24" t="e">
        <f>DJ117*100/('кол-во часов'!F186*18)</f>
        <v>#DIV/0!</v>
      </c>
      <c r="EH117" s="24" t="e">
        <f>DK117*100/('кол-во часов'!G114*18)</f>
        <v>#DIV/0!</v>
      </c>
      <c r="EI117" s="24" t="e">
        <f>DL117*100/('кол-во часов'!H114*18)</f>
        <v>#DIV/0!</v>
      </c>
      <c r="EJ117" s="24">
        <f>DM117*100/('кол-во часов'!I114*18)</f>
        <v>1.3888888888888888</v>
      </c>
      <c r="EK117" s="24">
        <f>DN117*100/('кол-во часов'!J114*18)</f>
        <v>0</v>
      </c>
      <c r="EL117" s="24">
        <f>DO117*100/('кол-во часов'!K114*18)</f>
        <v>1.8518518518518519</v>
      </c>
      <c r="EM117" s="24">
        <f>DP117*100/('кол-во часов'!L114*18)</f>
        <v>1.3888888888888888</v>
      </c>
      <c r="EN117" s="24">
        <f>DQ117*100/('кол-во часов'!M114*18)</f>
        <v>5.5555555555555554</v>
      </c>
      <c r="EO117" s="24">
        <f>DR117*100/('кол-во часов'!N114*18)</f>
        <v>16.666666666666668</v>
      </c>
      <c r="EP117" s="24">
        <f>DS117*100/('кол-во часов'!O114*18)</f>
        <v>9.2592592592592595</v>
      </c>
      <c r="EQ117" s="24" t="e">
        <f>DT117*100/('кол-во часов'!P114*18)</f>
        <v>#DIV/0!</v>
      </c>
      <c r="ER117" s="24" t="e">
        <f>DU117*100/('кол-во часов'!Q114*18)</f>
        <v>#DIV/0!</v>
      </c>
      <c r="ES117" s="24" t="e">
        <f>DV117*100/('кол-во часов'!R114*18)</f>
        <v>#DIV/0!</v>
      </c>
      <c r="ET117" s="24" t="e">
        <f>DW117*100/('кол-во часов'!S114*18)</f>
        <v>#DIV/0!</v>
      </c>
      <c r="EU117" s="24" t="e">
        <f>DX117*100/('кол-во часов'!T114*18)</f>
        <v>#DIV/0!</v>
      </c>
      <c r="EV117" s="24" t="e">
        <f>DY117*100/('кол-во часов'!U114*18)</f>
        <v>#DIV/0!</v>
      </c>
      <c r="EW117" s="24">
        <f>DZ117*100/('кол-во часов'!V114*18)</f>
        <v>0</v>
      </c>
      <c r="EX117" s="24" t="e">
        <f>EA117*100/('кол-во часов'!W114*18)</f>
        <v>#DIV/0!</v>
      </c>
      <c r="EY117" s="24">
        <f>EB117*100/('кол-во часов'!X114*18)</f>
        <v>0</v>
      </c>
    </row>
    <row r="118" spans="1:155" ht="15.75" customHeight="1" x14ac:dyDescent="0.25">
      <c r="A118" s="7"/>
      <c r="B118" s="2"/>
      <c r="D118" s="51" t="s">
        <v>171</v>
      </c>
      <c r="E118" s="20"/>
      <c r="F118" s="20"/>
      <c r="G118" s="21" t="s">
        <v>15</v>
      </c>
      <c r="H118" s="20"/>
      <c r="I118" s="20"/>
      <c r="J118" s="21"/>
      <c r="K118" s="21" t="s">
        <v>26</v>
      </c>
      <c r="L118" s="20"/>
      <c r="M118" s="20"/>
      <c r="N118" s="20"/>
      <c r="O118" s="20"/>
      <c r="P118" s="20"/>
      <c r="Q118" s="20"/>
      <c r="R118" s="20"/>
      <c r="S118" s="20"/>
      <c r="T118" s="21" t="s">
        <v>25</v>
      </c>
      <c r="U118" s="20"/>
      <c r="V118" s="20"/>
      <c r="W118" s="20"/>
      <c r="X118" s="21" t="s">
        <v>15</v>
      </c>
      <c r="Y118" s="20"/>
      <c r="Z118" s="20"/>
      <c r="AA118" s="20"/>
      <c r="AB118" s="21" t="s">
        <v>26</v>
      </c>
      <c r="AC118" s="21" t="s">
        <v>14</v>
      </c>
      <c r="AD118" s="21" t="s">
        <v>24</v>
      </c>
      <c r="AE118" s="20"/>
      <c r="AF118" s="20"/>
      <c r="AG118" s="20"/>
      <c r="AH118" s="20"/>
      <c r="AI118" s="20"/>
      <c r="AJ118" s="20"/>
      <c r="AK118" s="20"/>
      <c r="AL118" s="21" t="s">
        <v>25</v>
      </c>
      <c r="AM118" s="20"/>
      <c r="AN118" s="20"/>
      <c r="AO118" s="20"/>
      <c r="AP118" s="20"/>
      <c r="AQ118" s="20"/>
      <c r="AR118" s="20"/>
      <c r="AS118" s="20"/>
      <c r="AT118" s="21" t="s">
        <v>26</v>
      </c>
      <c r="AU118" s="20"/>
      <c r="AV118" s="20"/>
      <c r="AW118" s="20"/>
      <c r="AX118" s="20"/>
      <c r="AY118" s="20"/>
      <c r="AZ118" s="21" t="s">
        <v>20</v>
      </c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1" t="s">
        <v>26</v>
      </c>
      <c r="BM118" s="21"/>
      <c r="BN118" s="21" t="s">
        <v>15</v>
      </c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1" t="s">
        <v>26</v>
      </c>
      <c r="CK118" s="21" t="s">
        <v>24</v>
      </c>
      <c r="CL118" s="21" t="s">
        <v>14</v>
      </c>
      <c r="CM118" s="20"/>
      <c r="CN118" s="21" t="s">
        <v>25</v>
      </c>
      <c r="CO118" s="20"/>
      <c r="CP118" s="20"/>
      <c r="CQ118" s="21" t="s">
        <v>22</v>
      </c>
      <c r="CR118" s="20"/>
      <c r="CS118" s="20"/>
      <c r="CT118" s="20"/>
      <c r="CU118" s="20"/>
      <c r="CV118" s="20"/>
      <c r="CW118" s="21" t="s">
        <v>14</v>
      </c>
      <c r="CX118" s="20"/>
      <c r="CY118" s="20"/>
      <c r="CZ118" s="21" t="s">
        <v>15</v>
      </c>
      <c r="DA118" s="20"/>
      <c r="DB118" s="20"/>
      <c r="DC118" s="20"/>
      <c r="DD118" s="20"/>
      <c r="DE118" s="20"/>
      <c r="DF118" s="22">
        <f t="shared" si="69"/>
        <v>3</v>
      </c>
      <c r="DG118" s="23">
        <f t="shared" si="90"/>
        <v>4</v>
      </c>
      <c r="DH118" s="22">
        <f t="shared" si="70"/>
        <v>0</v>
      </c>
      <c r="DI118" s="22">
        <f t="shared" si="71"/>
        <v>0</v>
      </c>
      <c r="DJ118" s="22">
        <f t="shared" si="72"/>
        <v>0</v>
      </c>
      <c r="DK118" s="22">
        <f t="shared" si="73"/>
        <v>0</v>
      </c>
      <c r="DL118" s="22">
        <f t="shared" si="74"/>
        <v>0</v>
      </c>
      <c r="DM118" s="22">
        <f t="shared" si="75"/>
        <v>1</v>
      </c>
      <c r="DN118" s="22">
        <f t="shared" si="76"/>
        <v>0</v>
      </c>
      <c r="DO118" s="22">
        <f t="shared" si="92"/>
        <v>1</v>
      </c>
      <c r="DP118" s="22">
        <f t="shared" si="93"/>
        <v>0</v>
      </c>
      <c r="DQ118" s="22">
        <f t="shared" si="79"/>
        <v>2</v>
      </c>
      <c r="DR118" s="22">
        <f t="shared" si="80"/>
        <v>3</v>
      </c>
      <c r="DS118" s="22">
        <f t="shared" si="91"/>
        <v>5</v>
      </c>
      <c r="DT118" s="22">
        <f t="shared" si="81"/>
        <v>0</v>
      </c>
      <c r="DU118" s="22">
        <f t="shared" si="82"/>
        <v>0</v>
      </c>
      <c r="DV118" s="22">
        <f t="shared" si="83"/>
        <v>0</v>
      </c>
      <c r="DW118" s="22">
        <f t="shared" si="84"/>
        <v>0</v>
      </c>
      <c r="DX118" s="22">
        <f t="shared" si="85"/>
        <v>0</v>
      </c>
      <c r="DY118" s="22">
        <f t="shared" si="86"/>
        <v>0</v>
      </c>
      <c r="DZ118" s="22">
        <f t="shared" si="87"/>
        <v>0</v>
      </c>
      <c r="EA118" s="22">
        <f t="shared" si="88"/>
        <v>0</v>
      </c>
      <c r="EB118" s="22">
        <f t="shared" si="89"/>
        <v>0</v>
      </c>
      <c r="EC118" s="24">
        <f>DF118*100/('кол-во часов'!B115*18)</f>
        <v>8.3333333333333339</v>
      </c>
      <c r="ED118" s="24">
        <f>DG118*100/('кол-во часов'!C115*18)</f>
        <v>4.4444444444444446</v>
      </c>
      <c r="EE118" s="24" t="e">
        <f>DH118*100/('кол-во часов'!D134*17)</f>
        <v>#DIV/0!</v>
      </c>
      <c r="EF118" s="24" t="e">
        <f>DI118*100/('кол-во часов'!E115*18)</f>
        <v>#DIV/0!</v>
      </c>
      <c r="EG118" s="24" t="e">
        <f>DJ118*100/('кол-во часов'!F187*18)</f>
        <v>#DIV/0!</v>
      </c>
      <c r="EH118" s="24" t="e">
        <f>DK118*100/('кол-во часов'!G115*18)</f>
        <v>#DIV/0!</v>
      </c>
      <c r="EI118" s="24" t="e">
        <f>DL118*100/('кол-во часов'!H115*18)</f>
        <v>#DIV/0!</v>
      </c>
      <c r="EJ118" s="24">
        <f>DM118*100/('кол-во часов'!I115*18)</f>
        <v>5.5555555555555554</v>
      </c>
      <c r="EK118" s="24">
        <f>DN118*100/('кол-во часов'!J115*18)</f>
        <v>0</v>
      </c>
      <c r="EL118" s="24">
        <f>DO118*100/('кол-во часов'!K115*18)</f>
        <v>1.8518518518518519</v>
      </c>
      <c r="EM118" s="24">
        <f>DP118*100/('кол-во часов'!L115*18)</f>
        <v>0</v>
      </c>
      <c r="EN118" s="24">
        <f>DQ118*100/('кол-во часов'!M115*18)</f>
        <v>5.5555555555555554</v>
      </c>
      <c r="EO118" s="24">
        <f>DR118*100/('кол-во часов'!N115*18)</f>
        <v>16.666666666666668</v>
      </c>
      <c r="EP118" s="24">
        <f>DS118*100/('кол-во часов'!O115*18)</f>
        <v>9.2592592592592595</v>
      </c>
      <c r="EQ118" s="24" t="e">
        <f>DT118*100/('кол-во часов'!P115*18)</f>
        <v>#DIV/0!</v>
      </c>
      <c r="ER118" s="24" t="e">
        <f>DU118*100/('кол-во часов'!Q115*18)</f>
        <v>#DIV/0!</v>
      </c>
      <c r="ES118" s="24" t="e">
        <f>DV118*100/('кол-во часов'!R115*18)</f>
        <v>#DIV/0!</v>
      </c>
      <c r="ET118" s="24" t="e">
        <f>DW118*100/('кол-во часов'!S115*18)</f>
        <v>#DIV/0!</v>
      </c>
      <c r="EU118" s="24" t="e">
        <f>DX118*100/('кол-во часов'!T115*18)</f>
        <v>#DIV/0!</v>
      </c>
      <c r="EV118" s="24" t="e">
        <f>DY118*100/('кол-во часов'!U115*18)</f>
        <v>#DIV/0!</v>
      </c>
      <c r="EW118" s="24">
        <f>DZ118*100/('кол-во часов'!V115*18)</f>
        <v>0</v>
      </c>
      <c r="EX118" s="24" t="e">
        <f>EA118*100/('кол-во часов'!W115*18)</f>
        <v>#DIV/0!</v>
      </c>
      <c r="EY118" s="24">
        <f>EB118*100/('кол-во часов'!X115*18)</f>
        <v>0</v>
      </c>
    </row>
    <row r="119" spans="1:155" ht="15.75" customHeight="1" x14ac:dyDescent="0.25">
      <c r="A119" s="7"/>
      <c r="B119" s="2"/>
      <c r="D119" s="51" t="s">
        <v>172</v>
      </c>
      <c r="E119" s="20"/>
      <c r="F119" s="20"/>
      <c r="G119" s="21" t="s">
        <v>15</v>
      </c>
      <c r="H119" s="20"/>
      <c r="I119" s="21"/>
      <c r="J119" s="21" t="s">
        <v>26</v>
      </c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1" t="s">
        <v>25</v>
      </c>
      <c r="V119" s="20"/>
      <c r="W119" s="20"/>
      <c r="X119" s="21" t="s">
        <v>15</v>
      </c>
      <c r="Y119" s="20"/>
      <c r="Z119" s="20"/>
      <c r="AA119" s="21" t="s">
        <v>26</v>
      </c>
      <c r="AB119" s="20"/>
      <c r="AC119" s="21" t="s">
        <v>24</v>
      </c>
      <c r="AD119" s="20"/>
      <c r="AE119" s="20"/>
      <c r="AF119" s="21" t="s">
        <v>14</v>
      </c>
      <c r="AG119" s="20"/>
      <c r="AH119" s="20"/>
      <c r="AI119" s="20"/>
      <c r="AJ119" s="20"/>
      <c r="AK119" s="20"/>
      <c r="AL119" s="20"/>
      <c r="AM119" s="21" t="s">
        <v>25</v>
      </c>
      <c r="AN119" s="20"/>
      <c r="AO119" s="20"/>
      <c r="AP119" s="20"/>
      <c r="AQ119" s="20"/>
      <c r="AR119" s="20"/>
      <c r="AS119" s="20"/>
      <c r="AT119" s="20"/>
      <c r="AU119" s="21" t="s">
        <v>26</v>
      </c>
      <c r="AV119" s="20"/>
      <c r="AW119" s="20"/>
      <c r="AX119" s="20"/>
      <c r="AY119" s="20"/>
      <c r="AZ119" s="20"/>
      <c r="BA119" s="20"/>
      <c r="BB119" s="20"/>
      <c r="BC119" s="21" t="s">
        <v>20</v>
      </c>
      <c r="BD119" s="20"/>
      <c r="BE119" s="20"/>
      <c r="BF119" s="20"/>
      <c r="BG119" s="20"/>
      <c r="BH119" s="20"/>
      <c r="BI119" s="20"/>
      <c r="BJ119" s="20"/>
      <c r="BK119" s="21" t="s">
        <v>26</v>
      </c>
      <c r="BL119" s="20"/>
      <c r="BM119" s="21" t="s">
        <v>15</v>
      </c>
      <c r="BN119" s="21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64" t="s">
        <v>25</v>
      </c>
      <c r="CJ119" s="21" t="s">
        <v>24</v>
      </c>
      <c r="CK119" s="21" t="s">
        <v>26</v>
      </c>
      <c r="CL119" s="21" t="s">
        <v>14</v>
      </c>
      <c r="CM119" s="20"/>
      <c r="CN119" s="20"/>
      <c r="CO119" s="20"/>
      <c r="CP119" s="20"/>
      <c r="CQ119" s="21" t="s">
        <v>22</v>
      </c>
      <c r="CR119" s="20"/>
      <c r="CS119" s="20"/>
      <c r="CT119" s="20"/>
      <c r="CU119" s="20"/>
      <c r="CV119" s="20"/>
      <c r="CW119" s="21" t="s">
        <v>14</v>
      </c>
      <c r="CX119" s="20"/>
      <c r="CY119" s="21" t="s">
        <v>15</v>
      </c>
      <c r="CZ119" s="20"/>
      <c r="DA119" s="20"/>
      <c r="DB119" s="20"/>
      <c r="DC119" s="20"/>
      <c r="DD119" s="20"/>
      <c r="DE119" s="20"/>
      <c r="DF119" s="22">
        <f t="shared" si="69"/>
        <v>3</v>
      </c>
      <c r="DG119" s="23">
        <f t="shared" si="90"/>
        <v>4</v>
      </c>
      <c r="DH119" s="22">
        <f t="shared" si="70"/>
        <v>0</v>
      </c>
      <c r="DI119" s="22">
        <f t="shared" si="71"/>
        <v>0</v>
      </c>
      <c r="DJ119" s="22">
        <f t="shared" si="72"/>
        <v>0</v>
      </c>
      <c r="DK119" s="22">
        <f t="shared" si="73"/>
        <v>0</v>
      </c>
      <c r="DL119" s="22">
        <f t="shared" si="74"/>
        <v>0</v>
      </c>
      <c r="DM119" s="22">
        <f t="shared" si="75"/>
        <v>1</v>
      </c>
      <c r="DN119" s="22">
        <f t="shared" si="76"/>
        <v>0</v>
      </c>
      <c r="DO119" s="22">
        <f t="shared" si="92"/>
        <v>1</v>
      </c>
      <c r="DP119" s="22">
        <f t="shared" si="93"/>
        <v>0</v>
      </c>
      <c r="DQ119" s="22">
        <f t="shared" si="79"/>
        <v>2</v>
      </c>
      <c r="DR119" s="22">
        <f t="shared" si="80"/>
        <v>3</v>
      </c>
      <c r="DS119" s="22">
        <f t="shared" si="91"/>
        <v>5</v>
      </c>
      <c r="DT119" s="22">
        <f t="shared" si="81"/>
        <v>0</v>
      </c>
      <c r="DU119" s="22">
        <f t="shared" si="82"/>
        <v>0</v>
      </c>
      <c r="DV119" s="22">
        <f t="shared" si="83"/>
        <v>0</v>
      </c>
      <c r="DW119" s="22">
        <f t="shared" si="84"/>
        <v>0</v>
      </c>
      <c r="DX119" s="22">
        <f t="shared" si="85"/>
        <v>0</v>
      </c>
      <c r="DY119" s="22">
        <f t="shared" si="86"/>
        <v>0</v>
      </c>
      <c r="DZ119" s="22">
        <f t="shared" si="87"/>
        <v>0</v>
      </c>
      <c r="EA119" s="22">
        <f t="shared" si="88"/>
        <v>0</v>
      </c>
      <c r="EB119" s="22">
        <f t="shared" si="89"/>
        <v>0</v>
      </c>
      <c r="EC119" s="24">
        <f>DF119*100/('кол-во часов'!B116*18)</f>
        <v>8.3333333333333339</v>
      </c>
      <c r="ED119" s="24">
        <f>DG119*100/('кол-во часов'!C116*18)</f>
        <v>4.4444444444444446</v>
      </c>
      <c r="EE119" s="24" t="e">
        <f>DH119*100/('кол-во часов'!D135*17)</f>
        <v>#DIV/0!</v>
      </c>
      <c r="EF119" s="24" t="e">
        <f>DI119*100/('кол-во часов'!E116*18)</f>
        <v>#DIV/0!</v>
      </c>
      <c r="EG119" s="24" t="e">
        <f>DJ119*100/('кол-во часов'!F188*18)</f>
        <v>#DIV/0!</v>
      </c>
      <c r="EH119" s="24" t="e">
        <f>DK119*100/('кол-во часов'!G116*18)</f>
        <v>#DIV/0!</v>
      </c>
      <c r="EI119" s="24" t="e">
        <f>DL119*100/('кол-во часов'!H116*18)</f>
        <v>#DIV/0!</v>
      </c>
      <c r="EJ119" s="24">
        <f>DM119*100/('кол-во часов'!I116*18)</f>
        <v>5.5555555555555554</v>
      </c>
      <c r="EK119" s="24">
        <f>DN119*100/('кол-во часов'!J116*18)</f>
        <v>0</v>
      </c>
      <c r="EL119" s="24">
        <f>DO119*100/('кол-во часов'!K116*18)</f>
        <v>1.8518518518518519</v>
      </c>
      <c r="EM119" s="24">
        <f>DP119*100/('кол-во часов'!L116*18)</f>
        <v>0</v>
      </c>
      <c r="EN119" s="24">
        <f>DQ119*100/('кол-во часов'!M116*18)</f>
        <v>5.5555555555555554</v>
      </c>
      <c r="EO119" s="24">
        <f>DR119*100/('кол-во часов'!N116*18)</f>
        <v>16.666666666666668</v>
      </c>
      <c r="EP119" s="24">
        <f>DS119*100/('кол-во часов'!O116*18)</f>
        <v>9.2592592592592595</v>
      </c>
      <c r="EQ119" s="24" t="e">
        <f>DT119*100/('кол-во часов'!P116*18)</f>
        <v>#DIV/0!</v>
      </c>
      <c r="ER119" s="24" t="e">
        <f>DU119*100/('кол-во часов'!Q116*18)</f>
        <v>#DIV/0!</v>
      </c>
      <c r="ES119" s="24" t="e">
        <f>DV119*100/('кол-во часов'!R116*18)</f>
        <v>#DIV/0!</v>
      </c>
      <c r="ET119" s="24" t="e">
        <f>DW119*100/('кол-во часов'!S116*18)</f>
        <v>#DIV/0!</v>
      </c>
      <c r="EU119" s="24" t="e">
        <f>DX119*100/('кол-во часов'!T116*18)</f>
        <v>#DIV/0!</v>
      </c>
      <c r="EV119" s="24" t="e">
        <f>DY119*100/('кол-во часов'!U116*18)</f>
        <v>#DIV/0!</v>
      </c>
      <c r="EW119" s="24">
        <f>DZ119*100/('кол-во часов'!V116*18)</f>
        <v>0</v>
      </c>
      <c r="EX119" s="24" t="e">
        <f>EA119*100/('кол-во часов'!W116*18)</f>
        <v>#DIV/0!</v>
      </c>
      <c r="EY119" s="24">
        <f>EB119*100/('кол-во часов'!X116*18)</f>
        <v>0</v>
      </c>
    </row>
    <row r="120" spans="1:155" ht="15.75" customHeight="1" x14ac:dyDescent="0.25">
      <c r="A120" s="7"/>
      <c r="B120" s="2"/>
      <c r="D120" s="84"/>
      <c r="E120" s="84">
        <v>9</v>
      </c>
      <c r="F120" s="84">
        <v>10</v>
      </c>
      <c r="G120" s="84">
        <v>11</v>
      </c>
      <c r="H120" s="84">
        <v>13</v>
      </c>
      <c r="I120" s="84">
        <v>14</v>
      </c>
      <c r="J120" s="84">
        <v>15</v>
      </c>
      <c r="K120" s="84">
        <v>16</v>
      </c>
      <c r="L120" s="84">
        <v>17</v>
      </c>
      <c r="M120" s="84">
        <v>18</v>
      </c>
      <c r="N120" s="84">
        <v>20</v>
      </c>
      <c r="O120" s="84">
        <v>21</v>
      </c>
      <c r="P120" s="84">
        <v>22</v>
      </c>
      <c r="Q120" s="84">
        <v>23</v>
      </c>
      <c r="R120" s="84">
        <v>24</v>
      </c>
      <c r="S120" s="84">
        <v>25</v>
      </c>
      <c r="T120" s="84">
        <v>27</v>
      </c>
      <c r="U120" s="84">
        <v>28</v>
      </c>
      <c r="V120" s="84">
        <v>29</v>
      </c>
      <c r="W120" s="84">
        <v>30</v>
      </c>
      <c r="X120" s="84">
        <v>31</v>
      </c>
      <c r="Y120" s="84">
        <v>1</v>
      </c>
      <c r="Z120" s="84">
        <v>3</v>
      </c>
      <c r="AA120" s="84">
        <v>4</v>
      </c>
      <c r="AB120" s="84">
        <v>5</v>
      </c>
      <c r="AC120" s="84">
        <v>6</v>
      </c>
      <c r="AD120" s="84">
        <v>7</v>
      </c>
      <c r="AE120" s="84">
        <v>8</v>
      </c>
      <c r="AF120" s="84">
        <v>10</v>
      </c>
      <c r="AG120" s="84">
        <v>11</v>
      </c>
      <c r="AH120" s="84">
        <v>12</v>
      </c>
      <c r="AI120" s="84">
        <v>13</v>
      </c>
      <c r="AJ120" s="84">
        <v>14</v>
      </c>
      <c r="AK120" s="84">
        <v>15</v>
      </c>
      <c r="AL120" s="84">
        <v>17</v>
      </c>
      <c r="AM120" s="84">
        <v>18</v>
      </c>
      <c r="AN120" s="84">
        <v>19</v>
      </c>
      <c r="AO120" s="84">
        <v>20</v>
      </c>
      <c r="AP120" s="84">
        <v>21</v>
      </c>
      <c r="AQ120" s="84">
        <v>22</v>
      </c>
      <c r="AR120" s="84">
        <v>24</v>
      </c>
      <c r="AS120" s="84">
        <v>25</v>
      </c>
      <c r="AT120" s="84">
        <v>26</v>
      </c>
      <c r="AU120" s="84">
        <v>27</v>
      </c>
      <c r="AV120" s="84">
        <v>28</v>
      </c>
      <c r="AW120" s="84">
        <v>1</v>
      </c>
      <c r="AX120" s="84">
        <v>3</v>
      </c>
      <c r="AY120" s="85">
        <v>4</v>
      </c>
      <c r="AZ120" s="84">
        <v>5</v>
      </c>
      <c r="BA120" s="85">
        <v>6</v>
      </c>
      <c r="BB120" s="84">
        <v>7</v>
      </c>
      <c r="BC120" s="85">
        <v>10</v>
      </c>
      <c r="BD120" s="84">
        <v>11</v>
      </c>
      <c r="BE120" s="84">
        <v>12</v>
      </c>
      <c r="BF120" s="85">
        <v>13</v>
      </c>
      <c r="BG120" s="84">
        <v>14</v>
      </c>
      <c r="BH120" s="84">
        <v>15</v>
      </c>
      <c r="BI120" s="84">
        <v>16</v>
      </c>
      <c r="BJ120" s="85">
        <v>17</v>
      </c>
      <c r="BK120" s="84">
        <v>18</v>
      </c>
      <c r="BL120" s="85">
        <v>19</v>
      </c>
      <c r="BM120" s="84">
        <v>20</v>
      </c>
      <c r="BN120" s="85">
        <v>21</v>
      </c>
      <c r="BO120" s="84">
        <v>22</v>
      </c>
      <c r="BP120" s="84">
        <v>31</v>
      </c>
      <c r="BQ120" s="84">
        <v>1</v>
      </c>
      <c r="BR120" s="84">
        <v>2</v>
      </c>
      <c r="BS120" s="84">
        <v>3</v>
      </c>
      <c r="BT120" s="84">
        <v>4</v>
      </c>
      <c r="BU120" s="84">
        <v>5</v>
      </c>
      <c r="BV120" s="84">
        <v>7</v>
      </c>
      <c r="BW120" s="85">
        <v>8</v>
      </c>
      <c r="BX120" s="84">
        <v>9</v>
      </c>
      <c r="BY120" s="85">
        <v>10</v>
      </c>
      <c r="BZ120" s="84">
        <v>11</v>
      </c>
      <c r="CA120" s="85">
        <v>12</v>
      </c>
      <c r="CB120" s="84">
        <v>14</v>
      </c>
      <c r="CC120" s="84">
        <v>15</v>
      </c>
      <c r="CD120" s="84">
        <v>16</v>
      </c>
      <c r="CE120" s="84">
        <v>17</v>
      </c>
      <c r="CF120" s="84">
        <v>18</v>
      </c>
      <c r="CG120" s="84">
        <v>19</v>
      </c>
      <c r="CH120" s="84">
        <v>21</v>
      </c>
      <c r="CI120" s="84">
        <v>22</v>
      </c>
      <c r="CJ120" s="84">
        <v>23</v>
      </c>
      <c r="CK120" s="84">
        <v>24</v>
      </c>
      <c r="CL120" s="84">
        <v>25</v>
      </c>
      <c r="CM120" s="84">
        <v>26</v>
      </c>
      <c r="CN120" s="84">
        <v>28</v>
      </c>
      <c r="CO120" s="84">
        <v>30</v>
      </c>
      <c r="CP120" s="84">
        <v>5</v>
      </c>
      <c r="CQ120" s="84">
        <v>6</v>
      </c>
      <c r="CR120" s="84">
        <v>7</v>
      </c>
      <c r="CS120" s="84">
        <v>12</v>
      </c>
      <c r="CT120" s="84">
        <v>13</v>
      </c>
      <c r="CU120" s="84">
        <v>14</v>
      </c>
      <c r="CV120" s="84">
        <v>15</v>
      </c>
      <c r="CW120" s="84">
        <v>16</v>
      </c>
      <c r="CX120" s="84">
        <v>17</v>
      </c>
      <c r="CY120" s="84">
        <v>19</v>
      </c>
      <c r="CZ120" s="84">
        <v>20</v>
      </c>
      <c r="DA120" s="84">
        <v>21</v>
      </c>
      <c r="DB120" s="84">
        <v>22</v>
      </c>
      <c r="DC120" s="84">
        <v>23</v>
      </c>
      <c r="DD120" s="84">
        <v>24</v>
      </c>
      <c r="DE120" s="84">
        <v>26</v>
      </c>
      <c r="DF120" s="86"/>
      <c r="DG120" s="86"/>
      <c r="DH120" s="86"/>
      <c r="DI120" s="86"/>
      <c r="DJ120" s="86"/>
      <c r="DK120" s="86"/>
      <c r="DL120" s="86"/>
      <c r="DM120" s="86"/>
      <c r="DN120" s="86"/>
      <c r="DO120" s="86"/>
      <c r="DP120" s="86"/>
      <c r="DQ120" s="86"/>
      <c r="DR120" s="86"/>
      <c r="DS120" s="86"/>
      <c r="DT120" s="86"/>
      <c r="DU120" s="86"/>
      <c r="DV120" s="86"/>
      <c r="DW120" s="86"/>
      <c r="DX120" s="86"/>
      <c r="DY120" s="86"/>
      <c r="DZ120" s="86"/>
      <c r="EA120" s="87"/>
      <c r="EB120" s="87"/>
      <c r="EC120" s="88"/>
      <c r="ED120" s="88"/>
      <c r="EE120" s="88"/>
      <c r="EF120" s="88"/>
      <c r="EG120" s="88"/>
      <c r="EH120" s="88"/>
      <c r="EI120" s="88"/>
      <c r="EJ120" s="88"/>
      <c r="EK120" s="88"/>
      <c r="EL120" s="88"/>
      <c r="EM120" s="88"/>
      <c r="EN120" s="88"/>
      <c r="EO120" s="88"/>
      <c r="EP120" s="88"/>
      <c r="EQ120" s="88"/>
      <c r="ER120" s="88"/>
      <c r="ES120" s="88"/>
      <c r="ET120" s="88"/>
      <c r="EU120" s="88"/>
      <c r="EV120" s="88"/>
      <c r="EW120" s="88"/>
      <c r="EX120" s="88"/>
      <c r="EY120" s="88"/>
    </row>
    <row r="121" spans="1:155" ht="15.75" customHeight="1" x14ac:dyDescent="0.25">
      <c r="A121" s="7"/>
      <c r="B121" s="2"/>
      <c r="D121" s="3"/>
      <c r="E121" s="130" t="s">
        <v>4</v>
      </c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8"/>
      <c r="Y121" s="131" t="s">
        <v>5</v>
      </c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8"/>
      <c r="AW121" s="132" t="s">
        <v>6</v>
      </c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8"/>
      <c r="BQ121" s="133" t="s">
        <v>7</v>
      </c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8"/>
      <c r="CP121" s="106" t="s">
        <v>8</v>
      </c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8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6"/>
      <c r="EB121" s="6"/>
    </row>
    <row r="122" spans="1:155" ht="15.75" customHeight="1" x14ac:dyDescent="0.25">
      <c r="A122" s="7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6"/>
      <c r="EB122" s="6"/>
    </row>
    <row r="123" spans="1:155" ht="15.75" customHeight="1" x14ac:dyDescent="0.25">
      <c r="A123" s="7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6"/>
      <c r="EB123" s="6"/>
    </row>
    <row r="124" spans="1:155" ht="15.75" customHeight="1" x14ac:dyDescent="0.25">
      <c r="A124" s="7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6"/>
      <c r="EB124" s="6"/>
    </row>
    <row r="125" spans="1:155" ht="15.75" customHeight="1" x14ac:dyDescent="0.25">
      <c r="A125" s="7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6"/>
      <c r="EB125" s="6"/>
    </row>
    <row r="126" spans="1:155" ht="15.75" customHeight="1" x14ac:dyDescent="0.25">
      <c r="A126" s="7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6"/>
      <c r="EB126" s="6"/>
    </row>
    <row r="127" spans="1:155" ht="15.75" customHeight="1" x14ac:dyDescent="0.25">
      <c r="A127" s="7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6"/>
      <c r="EB127" s="6"/>
    </row>
    <row r="128" spans="1:155" ht="15.75" customHeight="1" x14ac:dyDescent="0.25">
      <c r="A128" s="7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6"/>
      <c r="EB128" s="6"/>
    </row>
    <row r="129" spans="1:132" ht="15.75" customHeight="1" x14ac:dyDescent="0.25">
      <c r="A129" s="7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6"/>
      <c r="EB129" s="6"/>
    </row>
    <row r="130" spans="1:132" ht="15.75" customHeight="1" x14ac:dyDescent="0.25">
      <c r="A130" s="7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6"/>
      <c r="EB130" s="6"/>
    </row>
    <row r="131" spans="1:132" ht="15.75" customHeight="1" x14ac:dyDescent="0.25">
      <c r="A131" s="7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6"/>
      <c r="EB131" s="6"/>
    </row>
    <row r="132" spans="1:132" ht="15.75" customHeight="1" x14ac:dyDescent="0.25">
      <c r="A132" s="7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6"/>
      <c r="EB132" s="6"/>
    </row>
    <row r="133" spans="1:132" ht="15.75" customHeight="1" x14ac:dyDescent="0.25">
      <c r="A133" s="7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6"/>
      <c r="EB133" s="6"/>
    </row>
    <row r="134" spans="1:132" ht="15.75" customHeight="1" x14ac:dyDescent="0.25">
      <c r="A134" s="7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6"/>
      <c r="EB134" s="6"/>
    </row>
    <row r="135" spans="1:132" ht="15.75" customHeight="1" x14ac:dyDescent="0.25">
      <c r="A135" s="7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6"/>
      <c r="EB135" s="6"/>
    </row>
    <row r="136" spans="1:132" ht="15.75" customHeight="1" x14ac:dyDescent="0.25">
      <c r="A136" s="7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6"/>
      <c r="EB136" s="6"/>
    </row>
    <row r="137" spans="1:132" ht="15.75" customHeight="1" x14ac:dyDescent="0.25">
      <c r="A137" s="7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6"/>
      <c r="EB137" s="6"/>
    </row>
    <row r="138" spans="1:132" ht="15.75" customHeight="1" x14ac:dyDescent="0.25">
      <c r="A138" s="7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6"/>
      <c r="EB138" s="6"/>
    </row>
    <row r="139" spans="1:132" ht="15.75" customHeight="1" x14ac:dyDescent="0.25">
      <c r="A139" s="7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6"/>
      <c r="EB139" s="6"/>
    </row>
    <row r="140" spans="1:132" ht="15.75" customHeight="1" x14ac:dyDescent="0.25">
      <c r="A140" s="7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6"/>
      <c r="EB140" s="6"/>
    </row>
    <row r="141" spans="1:132" ht="15.75" customHeight="1" x14ac:dyDescent="0.25">
      <c r="A141" s="7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6"/>
      <c r="EB141" s="6"/>
    </row>
    <row r="142" spans="1:132" ht="15.75" customHeight="1" x14ac:dyDescent="0.25">
      <c r="A142" s="7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6"/>
      <c r="EB142" s="6"/>
    </row>
    <row r="143" spans="1:132" ht="15.75" customHeight="1" x14ac:dyDescent="0.25">
      <c r="A143" s="7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6"/>
      <c r="EB143" s="6"/>
    </row>
    <row r="144" spans="1:132" ht="15.75" customHeight="1" x14ac:dyDescent="0.25">
      <c r="A144" s="7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6"/>
      <c r="EB144" s="6"/>
    </row>
    <row r="145" spans="1:132" ht="15.75" customHeight="1" x14ac:dyDescent="0.25">
      <c r="A145" s="7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6"/>
      <c r="EB145" s="6"/>
    </row>
    <row r="146" spans="1:132" ht="15.75" customHeight="1" x14ac:dyDescent="0.25">
      <c r="A146" s="7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6"/>
      <c r="EB146" s="6"/>
    </row>
    <row r="147" spans="1:132" ht="15.75" customHeight="1" x14ac:dyDescent="0.25">
      <c r="A147" s="7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6"/>
      <c r="EB147" s="6"/>
    </row>
    <row r="148" spans="1:132" ht="15.75" customHeight="1" x14ac:dyDescent="0.25">
      <c r="A148" s="7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6"/>
      <c r="EB148" s="6"/>
    </row>
    <row r="149" spans="1:132" ht="15.75" customHeight="1" x14ac:dyDescent="0.25">
      <c r="A149" s="7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6"/>
      <c r="EB149" s="6"/>
    </row>
    <row r="150" spans="1:132" ht="15.75" customHeight="1" x14ac:dyDescent="0.25">
      <c r="A150" s="7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6"/>
      <c r="EB150" s="6"/>
    </row>
    <row r="151" spans="1:132" ht="15.75" customHeight="1" x14ac:dyDescent="0.25">
      <c r="A151" s="7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6"/>
      <c r="EB151" s="6"/>
    </row>
    <row r="152" spans="1:132" ht="15.75" customHeight="1" x14ac:dyDescent="0.25">
      <c r="A152" s="7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6"/>
      <c r="EB152" s="6"/>
    </row>
    <row r="153" spans="1:132" ht="15.75" customHeight="1" x14ac:dyDescent="0.25">
      <c r="A153" s="7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6"/>
      <c r="EB153" s="6"/>
    </row>
    <row r="154" spans="1:132" ht="15.75" customHeight="1" x14ac:dyDescent="0.25">
      <c r="A154" s="7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6"/>
      <c r="EB154" s="6"/>
    </row>
    <row r="155" spans="1:132" ht="15.75" customHeight="1" x14ac:dyDescent="0.25">
      <c r="A155" s="7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6"/>
      <c r="EB155" s="6"/>
    </row>
    <row r="156" spans="1:132" ht="15.75" customHeight="1" x14ac:dyDescent="0.25">
      <c r="A156" s="7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6"/>
      <c r="EB156" s="6"/>
    </row>
    <row r="157" spans="1:132" ht="15.75" customHeight="1" x14ac:dyDescent="0.25">
      <c r="A157" s="7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6"/>
      <c r="EB157" s="6"/>
    </row>
    <row r="158" spans="1:132" ht="15.75" customHeight="1" x14ac:dyDescent="0.25">
      <c r="A158" s="7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6"/>
      <c r="EB158" s="6"/>
    </row>
    <row r="159" spans="1:132" ht="15.75" customHeight="1" x14ac:dyDescent="0.25">
      <c r="A159" s="7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6"/>
      <c r="EB159" s="6"/>
    </row>
    <row r="160" spans="1:132" ht="15.75" customHeight="1" x14ac:dyDescent="0.25">
      <c r="A160" s="7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6"/>
      <c r="EB160" s="6"/>
    </row>
    <row r="161" spans="1:132" ht="15.75" customHeight="1" x14ac:dyDescent="0.25">
      <c r="A161" s="7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6"/>
      <c r="EB161" s="6"/>
    </row>
    <row r="162" spans="1:132" ht="15.75" customHeight="1" x14ac:dyDescent="0.25">
      <c r="A162" s="7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6"/>
      <c r="EB162" s="6"/>
    </row>
    <row r="163" spans="1:132" ht="15.75" customHeight="1" x14ac:dyDescent="0.25">
      <c r="A163" s="7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6"/>
      <c r="EB163" s="6"/>
    </row>
    <row r="164" spans="1:132" ht="15.75" customHeight="1" x14ac:dyDescent="0.25">
      <c r="A164" s="7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6"/>
      <c r="EB164" s="6"/>
    </row>
    <row r="165" spans="1:132" ht="15.75" customHeight="1" x14ac:dyDescent="0.25">
      <c r="A165" s="7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6"/>
      <c r="EB165" s="6"/>
    </row>
    <row r="166" spans="1:132" ht="15.75" customHeight="1" x14ac:dyDescent="0.25">
      <c r="A166" s="7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6"/>
      <c r="EB166" s="6"/>
    </row>
    <row r="167" spans="1:132" ht="15.75" customHeight="1" x14ac:dyDescent="0.25">
      <c r="A167" s="7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6"/>
      <c r="EB167" s="6"/>
    </row>
    <row r="168" spans="1:132" ht="15.75" customHeight="1" x14ac:dyDescent="0.25">
      <c r="A168" s="7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6"/>
      <c r="EB168" s="6"/>
    </row>
    <row r="169" spans="1:132" ht="15.75" customHeight="1" x14ac:dyDescent="0.25">
      <c r="A169" s="7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6"/>
      <c r="EB169" s="6"/>
    </row>
    <row r="170" spans="1:132" ht="15.75" customHeight="1" x14ac:dyDescent="0.25">
      <c r="A170" s="7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6"/>
      <c r="EB170" s="6"/>
    </row>
    <row r="171" spans="1:132" ht="15.75" customHeight="1" x14ac:dyDescent="0.25">
      <c r="A171" s="7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6"/>
      <c r="EB171" s="6"/>
    </row>
    <row r="172" spans="1:132" ht="15.75" customHeight="1" x14ac:dyDescent="0.25">
      <c r="A172" s="7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6"/>
      <c r="EB172" s="6"/>
    </row>
    <row r="173" spans="1:132" ht="15.75" customHeight="1" x14ac:dyDescent="0.25">
      <c r="A173" s="7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6"/>
      <c r="EB173" s="6"/>
    </row>
    <row r="174" spans="1:132" ht="15.75" customHeight="1" x14ac:dyDescent="0.25">
      <c r="A174" s="7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6"/>
      <c r="EB174" s="6"/>
    </row>
    <row r="175" spans="1:132" ht="15.75" customHeight="1" x14ac:dyDescent="0.25">
      <c r="A175" s="7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6"/>
      <c r="EB175" s="6"/>
    </row>
    <row r="176" spans="1:132" ht="15.75" customHeight="1" x14ac:dyDescent="0.25">
      <c r="A176" s="7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6"/>
      <c r="EB176" s="6"/>
    </row>
    <row r="177" spans="1:132" ht="15.75" customHeight="1" x14ac:dyDescent="0.25">
      <c r="A177" s="7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6"/>
      <c r="EB177" s="6"/>
    </row>
    <row r="178" spans="1:132" ht="15.75" customHeight="1" x14ac:dyDescent="0.25">
      <c r="A178" s="7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6"/>
      <c r="EB178" s="6"/>
    </row>
    <row r="179" spans="1:132" ht="15.75" customHeight="1" x14ac:dyDescent="0.25">
      <c r="A179" s="7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6"/>
      <c r="EB179" s="6"/>
    </row>
    <row r="180" spans="1:132" ht="15.75" customHeight="1" x14ac:dyDescent="0.25">
      <c r="A180" s="7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6"/>
      <c r="EB180" s="6"/>
    </row>
    <row r="181" spans="1:132" ht="15.75" customHeight="1" x14ac:dyDescent="0.25">
      <c r="A181" s="7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6"/>
      <c r="EB181" s="6"/>
    </row>
    <row r="182" spans="1:132" ht="15.75" customHeight="1" x14ac:dyDescent="0.25">
      <c r="A182" s="7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6"/>
      <c r="EB182" s="6"/>
    </row>
    <row r="183" spans="1:132" ht="15.75" customHeight="1" x14ac:dyDescent="0.25">
      <c r="A183" s="7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6"/>
      <c r="EB183" s="6"/>
    </row>
    <row r="184" spans="1:132" ht="15.75" customHeight="1" x14ac:dyDescent="0.25">
      <c r="A184" s="7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6"/>
      <c r="EB184" s="6"/>
    </row>
    <row r="185" spans="1:132" ht="15.75" customHeight="1" x14ac:dyDescent="0.25">
      <c r="A185" s="7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6"/>
      <c r="EB185" s="6"/>
    </row>
    <row r="186" spans="1:132" ht="15.75" customHeight="1" x14ac:dyDescent="0.25">
      <c r="A186" s="7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6"/>
      <c r="EB186" s="6"/>
    </row>
    <row r="187" spans="1:132" ht="15.75" customHeight="1" x14ac:dyDescent="0.25">
      <c r="A187" s="7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6"/>
      <c r="EB187" s="6"/>
    </row>
    <row r="188" spans="1:132" ht="15.75" customHeight="1" x14ac:dyDescent="0.25">
      <c r="A188" s="7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6"/>
      <c r="EB188" s="6"/>
    </row>
    <row r="189" spans="1:132" ht="15.75" customHeight="1" x14ac:dyDescent="0.25">
      <c r="A189" s="7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6"/>
      <c r="EB189" s="6"/>
    </row>
    <row r="190" spans="1:132" ht="15.75" customHeight="1" x14ac:dyDescent="0.25">
      <c r="A190" s="7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6"/>
      <c r="EB190" s="6"/>
    </row>
    <row r="191" spans="1:132" ht="15.75" customHeight="1" x14ac:dyDescent="0.25">
      <c r="A191" s="7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6"/>
      <c r="EB191" s="6"/>
    </row>
    <row r="192" spans="1:132" ht="15.75" customHeight="1" x14ac:dyDescent="0.25">
      <c r="A192" s="7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6"/>
      <c r="EB192" s="6"/>
    </row>
    <row r="193" spans="1:132" ht="15.75" customHeight="1" x14ac:dyDescent="0.25">
      <c r="A193" s="7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6"/>
      <c r="EB193" s="6"/>
    </row>
    <row r="194" spans="1:132" ht="15.75" customHeight="1" x14ac:dyDescent="0.25">
      <c r="A194" s="7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6"/>
      <c r="EB194" s="6"/>
    </row>
    <row r="195" spans="1:132" ht="15.75" customHeight="1" x14ac:dyDescent="0.25">
      <c r="A195" s="7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6"/>
      <c r="EB195" s="6"/>
    </row>
    <row r="196" spans="1:132" ht="15.75" customHeight="1" x14ac:dyDescent="0.25">
      <c r="A196" s="7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6"/>
      <c r="EB196" s="6"/>
    </row>
    <row r="197" spans="1:132" ht="15.75" customHeight="1" x14ac:dyDescent="0.25">
      <c r="A197" s="7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6"/>
      <c r="EB197" s="6"/>
    </row>
    <row r="198" spans="1:132" ht="15.75" customHeight="1" x14ac:dyDescent="0.25">
      <c r="A198" s="7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6"/>
      <c r="EB198" s="6"/>
    </row>
    <row r="199" spans="1:132" ht="15.75" customHeight="1" x14ac:dyDescent="0.25">
      <c r="A199" s="7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6"/>
      <c r="EB199" s="6"/>
    </row>
    <row r="200" spans="1:132" ht="15.75" customHeight="1" x14ac:dyDescent="0.25">
      <c r="A200" s="7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6"/>
      <c r="EB200" s="6"/>
    </row>
    <row r="201" spans="1:132" ht="15.75" customHeight="1" x14ac:dyDescent="0.25">
      <c r="A201" s="7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6"/>
      <c r="EB201" s="6"/>
    </row>
    <row r="202" spans="1:132" ht="15.75" customHeight="1" x14ac:dyDescent="0.25">
      <c r="A202" s="7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6"/>
      <c r="EB202" s="6"/>
    </row>
    <row r="203" spans="1:132" ht="15.75" customHeight="1" x14ac:dyDescent="0.25">
      <c r="A203" s="7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6"/>
      <c r="EB203" s="6"/>
    </row>
    <row r="204" spans="1:132" ht="15.75" customHeight="1" x14ac:dyDescent="0.25">
      <c r="A204" s="7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6"/>
      <c r="EB204" s="6"/>
    </row>
    <row r="205" spans="1:132" ht="15.75" customHeight="1" x14ac:dyDescent="0.25">
      <c r="A205" s="7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6"/>
      <c r="EB205" s="6"/>
    </row>
    <row r="206" spans="1:132" ht="15.75" customHeight="1" x14ac:dyDescent="0.25">
      <c r="A206" s="7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6"/>
      <c r="EB206" s="6"/>
    </row>
    <row r="207" spans="1:132" ht="15.75" customHeight="1" x14ac:dyDescent="0.25">
      <c r="A207" s="7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6"/>
      <c r="EB207" s="6"/>
    </row>
    <row r="208" spans="1:132" ht="15.75" customHeight="1" x14ac:dyDescent="0.25">
      <c r="A208" s="7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6"/>
      <c r="EB208" s="6"/>
    </row>
    <row r="209" spans="1:132" ht="15.75" customHeight="1" x14ac:dyDescent="0.25">
      <c r="A209" s="7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6"/>
      <c r="EB209" s="6"/>
    </row>
    <row r="210" spans="1:132" ht="15.75" customHeight="1" x14ac:dyDescent="0.25">
      <c r="A210" s="7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6"/>
      <c r="EB210" s="6"/>
    </row>
    <row r="211" spans="1:132" ht="15.75" customHeight="1" x14ac:dyDescent="0.25">
      <c r="A211" s="7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6"/>
      <c r="EB211" s="6"/>
    </row>
    <row r="212" spans="1:132" ht="15.75" customHeight="1" x14ac:dyDescent="0.25">
      <c r="A212" s="7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6"/>
      <c r="EB212" s="6"/>
    </row>
    <row r="213" spans="1:132" ht="15.75" customHeight="1" x14ac:dyDescent="0.25">
      <c r="A213" s="7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6"/>
      <c r="EB213" s="6"/>
    </row>
    <row r="214" spans="1:132" ht="15.75" customHeight="1" x14ac:dyDescent="0.25">
      <c r="A214" s="7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6"/>
      <c r="EB214" s="6"/>
    </row>
    <row r="215" spans="1:132" ht="15.75" customHeight="1" x14ac:dyDescent="0.25">
      <c r="A215" s="7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6"/>
      <c r="EB215" s="6"/>
    </row>
    <row r="216" spans="1:132" ht="15.75" customHeight="1" x14ac:dyDescent="0.25">
      <c r="A216" s="7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6"/>
      <c r="EB216" s="6"/>
    </row>
    <row r="217" spans="1:132" ht="15.75" customHeight="1" x14ac:dyDescent="0.25">
      <c r="A217" s="7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6"/>
      <c r="EB217" s="6"/>
    </row>
    <row r="218" spans="1:132" ht="15.75" customHeight="1" x14ac:dyDescent="0.25">
      <c r="A218" s="7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6"/>
      <c r="EB218" s="6"/>
    </row>
    <row r="219" spans="1:132" ht="15.75" customHeight="1" x14ac:dyDescent="0.25">
      <c r="A219" s="7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6"/>
      <c r="EB219" s="6"/>
    </row>
    <row r="220" spans="1:132" ht="15.75" customHeight="1" x14ac:dyDescent="0.25">
      <c r="A220" s="7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6"/>
      <c r="EB220" s="6"/>
    </row>
    <row r="221" spans="1:132" ht="15.75" customHeight="1" x14ac:dyDescent="0.25">
      <c r="A221" s="7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6"/>
      <c r="EB221" s="6"/>
    </row>
    <row r="222" spans="1:132" ht="15.75" customHeight="1" x14ac:dyDescent="0.25">
      <c r="A222" s="7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6"/>
      <c r="EB222" s="6"/>
    </row>
    <row r="223" spans="1:132" ht="15.75" customHeight="1" x14ac:dyDescent="0.25">
      <c r="A223" s="7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6"/>
      <c r="EB223" s="6"/>
    </row>
    <row r="224" spans="1:132" ht="15.75" customHeight="1" x14ac:dyDescent="0.25">
      <c r="A224" s="7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6"/>
      <c r="EB224" s="6"/>
    </row>
    <row r="225" spans="1:132" ht="15.75" customHeight="1" x14ac:dyDescent="0.25">
      <c r="A225" s="7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6"/>
      <c r="EB225" s="6"/>
    </row>
    <row r="226" spans="1:132" ht="15.75" customHeight="1" x14ac:dyDescent="0.25">
      <c r="A226" s="7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6"/>
      <c r="EB226" s="6"/>
    </row>
    <row r="227" spans="1:132" ht="15.75" customHeight="1" x14ac:dyDescent="0.25">
      <c r="A227" s="7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6"/>
      <c r="EB227" s="6"/>
    </row>
    <row r="228" spans="1:132" ht="15.75" customHeight="1" x14ac:dyDescent="0.25">
      <c r="A228" s="7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6"/>
      <c r="EB228" s="6"/>
    </row>
    <row r="229" spans="1:132" ht="15.75" customHeight="1" x14ac:dyDescent="0.25">
      <c r="A229" s="7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6"/>
      <c r="EB229" s="6"/>
    </row>
    <row r="230" spans="1:132" ht="15.75" customHeight="1" x14ac:dyDescent="0.25">
      <c r="A230" s="7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6"/>
      <c r="EB230" s="6"/>
    </row>
    <row r="231" spans="1:132" ht="15.75" customHeight="1" x14ac:dyDescent="0.25">
      <c r="A231" s="7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6"/>
      <c r="EB231" s="6"/>
    </row>
    <row r="232" spans="1:132" ht="15.75" customHeight="1" x14ac:dyDescent="0.25">
      <c r="A232" s="7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6"/>
      <c r="EB232" s="6"/>
    </row>
    <row r="233" spans="1:132" ht="15.75" customHeight="1" x14ac:dyDescent="0.25">
      <c r="A233" s="7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6"/>
      <c r="EB233" s="6"/>
    </row>
    <row r="234" spans="1:132" ht="15.75" customHeight="1" x14ac:dyDescent="0.25">
      <c r="A234" s="7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6"/>
      <c r="EB234" s="6"/>
    </row>
    <row r="235" spans="1:132" ht="15.75" customHeight="1" x14ac:dyDescent="0.25">
      <c r="A235" s="7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6"/>
      <c r="EB235" s="6"/>
    </row>
    <row r="236" spans="1:132" ht="15.75" customHeight="1" x14ac:dyDescent="0.25">
      <c r="A236" s="7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6"/>
      <c r="EB236" s="6"/>
    </row>
    <row r="237" spans="1:132" ht="15.75" customHeight="1" x14ac:dyDescent="0.25">
      <c r="A237" s="7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6"/>
      <c r="EB237" s="6"/>
    </row>
    <row r="238" spans="1:132" ht="15.75" customHeight="1" x14ac:dyDescent="0.25">
      <c r="A238" s="7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6"/>
      <c r="EB238" s="6"/>
    </row>
    <row r="239" spans="1:132" ht="15.75" customHeight="1" x14ac:dyDescent="0.25">
      <c r="A239" s="7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6"/>
      <c r="EB239" s="6"/>
    </row>
    <row r="240" spans="1:132" ht="15.75" customHeight="1" x14ac:dyDescent="0.25">
      <c r="A240" s="7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6"/>
      <c r="EB240" s="6"/>
    </row>
    <row r="241" spans="1:132" ht="15.75" customHeight="1" x14ac:dyDescent="0.25">
      <c r="A241" s="7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6"/>
      <c r="EB241" s="6"/>
    </row>
    <row r="242" spans="1:132" ht="15.75" customHeight="1" x14ac:dyDescent="0.25">
      <c r="A242" s="7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6"/>
      <c r="EB242" s="6"/>
    </row>
    <row r="243" spans="1:132" ht="15.75" customHeight="1" x14ac:dyDescent="0.25">
      <c r="A243" s="7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6"/>
      <c r="EB243" s="6"/>
    </row>
    <row r="244" spans="1:132" ht="15.75" customHeight="1" x14ac:dyDescent="0.25">
      <c r="A244" s="7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6"/>
      <c r="EB244" s="6"/>
    </row>
    <row r="245" spans="1:132" ht="15.75" customHeight="1" x14ac:dyDescent="0.25">
      <c r="A245" s="7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6"/>
      <c r="EB245" s="6"/>
    </row>
    <row r="246" spans="1:132" ht="15.75" customHeight="1" x14ac:dyDescent="0.25">
      <c r="A246" s="7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6"/>
      <c r="EB246" s="6"/>
    </row>
    <row r="247" spans="1:132" ht="15.75" customHeight="1" x14ac:dyDescent="0.25">
      <c r="A247" s="7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6"/>
      <c r="EB247" s="6"/>
    </row>
    <row r="248" spans="1:132" ht="15.75" customHeight="1" x14ac:dyDescent="0.25">
      <c r="A248" s="7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6"/>
      <c r="EB248" s="6"/>
    </row>
    <row r="249" spans="1:132" ht="15.75" customHeight="1" x14ac:dyDescent="0.25">
      <c r="A249" s="7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6"/>
      <c r="EB249" s="6"/>
    </row>
    <row r="250" spans="1:132" ht="15.75" customHeight="1" x14ac:dyDescent="0.25">
      <c r="A250" s="7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6"/>
      <c r="EB250" s="6"/>
    </row>
    <row r="251" spans="1:132" ht="15.75" customHeight="1" x14ac:dyDescent="0.25">
      <c r="A251" s="7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6"/>
      <c r="EB251" s="6"/>
    </row>
    <row r="252" spans="1:132" ht="15.75" customHeight="1" x14ac:dyDescent="0.25">
      <c r="A252" s="7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6"/>
      <c r="EB252" s="6"/>
    </row>
    <row r="253" spans="1:132" ht="15.75" customHeight="1" x14ac:dyDescent="0.25">
      <c r="A253" s="7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6"/>
      <c r="EB253" s="6"/>
    </row>
    <row r="254" spans="1:132" ht="15.75" customHeight="1" x14ac:dyDescent="0.25">
      <c r="A254" s="7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6"/>
      <c r="EB254" s="6"/>
    </row>
    <row r="255" spans="1:132" ht="15.75" customHeight="1" x14ac:dyDescent="0.25">
      <c r="A255" s="7"/>
      <c r="B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6"/>
      <c r="EB255" s="6"/>
    </row>
    <row r="256" spans="1:132" ht="15.75" customHeight="1" x14ac:dyDescent="0.25">
      <c r="A256" s="7"/>
      <c r="B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6"/>
      <c r="EB256" s="6"/>
    </row>
    <row r="257" spans="1:132" ht="15.75" customHeight="1" x14ac:dyDescent="0.25">
      <c r="A257" s="7"/>
      <c r="B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6"/>
      <c r="EB257" s="6"/>
    </row>
    <row r="258" spans="1:132" ht="15.75" customHeight="1" x14ac:dyDescent="0.25">
      <c r="A258" s="7"/>
      <c r="B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6"/>
      <c r="EB258" s="6"/>
    </row>
    <row r="259" spans="1:132" ht="15.75" customHeight="1" x14ac:dyDescent="0.25">
      <c r="A259" s="7"/>
      <c r="B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6"/>
      <c r="EB259" s="6"/>
    </row>
    <row r="260" spans="1:132" ht="15.75" customHeight="1" x14ac:dyDescent="0.25">
      <c r="A260" s="7"/>
      <c r="B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6"/>
      <c r="EB260" s="6"/>
    </row>
    <row r="261" spans="1:132" ht="15.75" customHeight="1" x14ac:dyDescent="0.25">
      <c r="A261" s="7"/>
      <c r="B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6"/>
      <c r="EB261" s="6"/>
    </row>
    <row r="262" spans="1:132" ht="15.75" customHeight="1" x14ac:dyDescent="0.25">
      <c r="A262" s="7"/>
      <c r="B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6"/>
      <c r="EB262" s="6"/>
    </row>
    <row r="263" spans="1:132" ht="15.75" customHeight="1" x14ac:dyDescent="0.25">
      <c r="A263" s="7"/>
      <c r="B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6"/>
      <c r="EB263" s="6"/>
    </row>
    <row r="264" spans="1:132" ht="15.75" customHeight="1" x14ac:dyDescent="0.25">
      <c r="A264" s="7"/>
      <c r="B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6"/>
      <c r="EB264" s="6"/>
    </row>
    <row r="265" spans="1:132" ht="15.75" customHeight="1" x14ac:dyDescent="0.25">
      <c r="A265" s="7"/>
      <c r="B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6"/>
      <c r="EB265" s="6"/>
    </row>
    <row r="266" spans="1:132" ht="15.75" customHeight="1" x14ac:dyDescent="0.25">
      <c r="A266" s="7"/>
      <c r="B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6"/>
      <c r="EB266" s="6"/>
    </row>
    <row r="267" spans="1:132" ht="15.75" customHeight="1" x14ac:dyDescent="0.25">
      <c r="A267" s="7"/>
      <c r="B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6"/>
      <c r="EB267" s="6"/>
    </row>
    <row r="268" spans="1:132" ht="15.75" customHeight="1" x14ac:dyDescent="0.25">
      <c r="A268" s="7"/>
      <c r="B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6"/>
      <c r="EB268" s="6"/>
    </row>
    <row r="269" spans="1:132" ht="15.75" customHeight="1" x14ac:dyDescent="0.25">
      <c r="A269" s="7"/>
      <c r="B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6"/>
      <c r="EB269" s="6"/>
    </row>
    <row r="270" spans="1:132" ht="15.75" customHeight="1" x14ac:dyDescent="0.25">
      <c r="A270" s="7"/>
      <c r="B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6"/>
      <c r="EB270" s="6"/>
    </row>
    <row r="271" spans="1:132" ht="15.75" customHeight="1" x14ac:dyDescent="0.25">
      <c r="A271" s="7"/>
      <c r="B271" s="2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6"/>
      <c r="EB271" s="6"/>
    </row>
    <row r="272" spans="1:132" ht="15.75" customHeight="1" x14ac:dyDescent="0.25">
      <c r="A272" s="7"/>
      <c r="B272" s="2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6"/>
      <c r="EB272" s="6"/>
    </row>
    <row r="273" spans="1:132" ht="15.75" customHeight="1" x14ac:dyDescent="0.25">
      <c r="A273" s="7"/>
      <c r="B273" s="2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6"/>
      <c r="EB273" s="6"/>
    </row>
    <row r="274" spans="1:132" ht="15.75" customHeight="1" x14ac:dyDescent="0.25">
      <c r="A274" s="7"/>
      <c r="B274" s="2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6"/>
      <c r="EB274" s="6"/>
    </row>
    <row r="275" spans="1:132" ht="15.75" customHeight="1" x14ac:dyDescent="0.25">
      <c r="A275" s="7"/>
      <c r="B275" s="2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6"/>
      <c r="EB275" s="6"/>
    </row>
    <row r="276" spans="1:132" ht="15.75" customHeight="1" x14ac:dyDescent="0.25">
      <c r="A276" s="7"/>
      <c r="B276" s="2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6"/>
      <c r="EB276" s="6"/>
    </row>
    <row r="277" spans="1:132" ht="15.75" customHeight="1" x14ac:dyDescent="0.25">
      <c r="A277" s="7"/>
      <c r="B277" s="2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6"/>
      <c r="EB277" s="6"/>
    </row>
    <row r="278" spans="1:132" ht="15.75" customHeight="1" x14ac:dyDescent="0.25">
      <c r="A278" s="7"/>
      <c r="B278" s="2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6"/>
      <c r="EB278" s="6"/>
    </row>
    <row r="279" spans="1:132" ht="15.75" customHeight="1" x14ac:dyDescent="0.25">
      <c r="A279" s="7"/>
      <c r="B279" s="2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6"/>
      <c r="EB279" s="6"/>
    </row>
    <row r="280" spans="1:132" ht="15.75" customHeight="1" x14ac:dyDescent="0.25">
      <c r="A280" s="7"/>
      <c r="B280" s="2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6"/>
      <c r="EB280" s="6"/>
    </row>
    <row r="281" spans="1:132" ht="15.75" customHeight="1" x14ac:dyDescent="0.25">
      <c r="A281" s="7"/>
      <c r="B281" s="2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6"/>
      <c r="EB281" s="6"/>
    </row>
    <row r="282" spans="1:132" ht="15.75" customHeight="1" x14ac:dyDescent="0.25">
      <c r="A282" s="7"/>
      <c r="B282" s="2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6"/>
      <c r="EB282" s="6"/>
    </row>
    <row r="283" spans="1:132" ht="15.75" customHeight="1" x14ac:dyDescent="0.25">
      <c r="A283" s="7"/>
      <c r="B283" s="2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6"/>
      <c r="EB283" s="6"/>
    </row>
    <row r="284" spans="1:132" ht="15.75" customHeight="1" x14ac:dyDescent="0.25">
      <c r="A284" s="7"/>
      <c r="B284" s="2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6"/>
      <c r="EB284" s="6"/>
    </row>
    <row r="285" spans="1:132" ht="15.75" customHeight="1" x14ac:dyDescent="0.25">
      <c r="A285" s="7"/>
      <c r="B285" s="2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6"/>
      <c r="EB285" s="6"/>
    </row>
    <row r="286" spans="1:132" ht="15.75" customHeight="1" x14ac:dyDescent="0.25">
      <c r="A286" s="7"/>
      <c r="B286" s="2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6"/>
      <c r="EB286" s="6"/>
    </row>
    <row r="287" spans="1:132" ht="15.75" customHeight="1" x14ac:dyDescent="0.25">
      <c r="A287" s="7"/>
      <c r="B287" s="2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6"/>
      <c r="EB287" s="6"/>
    </row>
    <row r="288" spans="1:132" ht="15.75" customHeight="1" x14ac:dyDescent="0.25">
      <c r="A288" s="7"/>
      <c r="B288" s="2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6"/>
      <c r="EB288" s="6"/>
    </row>
    <row r="289" spans="1:132" ht="15.75" customHeight="1" x14ac:dyDescent="0.25">
      <c r="A289" s="7"/>
      <c r="B289" s="2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6"/>
      <c r="EB289" s="6"/>
    </row>
    <row r="290" spans="1:132" ht="15.75" customHeight="1" x14ac:dyDescent="0.25">
      <c r="A290" s="7"/>
      <c r="B290" s="2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6"/>
      <c r="EB290" s="6"/>
    </row>
    <row r="291" spans="1:132" ht="15.75" customHeight="1" x14ac:dyDescent="0.25">
      <c r="A291" s="7"/>
      <c r="B291" s="2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6"/>
      <c r="EB291" s="6"/>
    </row>
    <row r="292" spans="1:132" ht="15.75" customHeight="1" x14ac:dyDescent="0.25">
      <c r="A292" s="7"/>
      <c r="B292" s="2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6"/>
      <c r="EB292" s="6"/>
    </row>
    <row r="293" spans="1:132" ht="15.75" customHeight="1" x14ac:dyDescent="0.25">
      <c r="A293" s="7"/>
      <c r="B293" s="2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6"/>
      <c r="EB293" s="6"/>
    </row>
    <row r="294" spans="1:132" ht="15.75" customHeight="1" x14ac:dyDescent="0.25">
      <c r="A294" s="7"/>
      <c r="B294" s="2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6"/>
      <c r="EB294" s="6"/>
    </row>
    <row r="295" spans="1:132" ht="15.75" customHeight="1" x14ac:dyDescent="0.25">
      <c r="A295" s="7"/>
      <c r="B295" s="2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6"/>
      <c r="EB295" s="6"/>
    </row>
    <row r="296" spans="1:132" ht="15.75" customHeight="1" x14ac:dyDescent="0.25">
      <c r="A296" s="7"/>
      <c r="B296" s="2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6"/>
      <c r="EB296" s="6"/>
    </row>
    <row r="297" spans="1:132" ht="15.75" customHeight="1" x14ac:dyDescent="0.25">
      <c r="A297" s="7"/>
      <c r="B297" s="2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6"/>
      <c r="EB297" s="6"/>
    </row>
    <row r="298" spans="1:132" ht="15.75" customHeight="1" x14ac:dyDescent="0.25">
      <c r="A298" s="7"/>
      <c r="B298" s="2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6"/>
      <c r="EB298" s="6"/>
    </row>
    <row r="299" spans="1:132" ht="15.75" customHeight="1" x14ac:dyDescent="0.25">
      <c r="A299" s="7"/>
      <c r="B299" s="2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6"/>
      <c r="EB299" s="6"/>
    </row>
    <row r="300" spans="1:132" ht="15.75" customHeight="1" x14ac:dyDescent="0.25">
      <c r="A300" s="7"/>
      <c r="B300" s="2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6"/>
      <c r="EB300" s="6"/>
    </row>
    <row r="301" spans="1:132" ht="15.75" customHeight="1" x14ac:dyDescent="0.25">
      <c r="A301" s="7"/>
      <c r="B301" s="2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6"/>
      <c r="EB301" s="6"/>
    </row>
    <row r="302" spans="1:132" ht="15.75" customHeight="1" x14ac:dyDescent="0.25">
      <c r="A302" s="7"/>
      <c r="B302" s="2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6"/>
      <c r="EB302" s="6"/>
    </row>
    <row r="303" spans="1:132" ht="15.75" customHeight="1" x14ac:dyDescent="0.25">
      <c r="A303" s="7"/>
      <c r="B303" s="2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6"/>
      <c r="EB303" s="6"/>
    </row>
    <row r="304" spans="1:132" ht="15.75" customHeight="1" x14ac:dyDescent="0.25">
      <c r="A304" s="7"/>
      <c r="B304" s="2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6"/>
      <c r="EB304" s="6"/>
    </row>
    <row r="305" spans="1:132" ht="15.75" customHeight="1" x14ac:dyDescent="0.25">
      <c r="A305" s="7"/>
      <c r="B305" s="2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6"/>
      <c r="EB305" s="6"/>
    </row>
    <row r="306" spans="1:132" ht="15.75" customHeight="1" x14ac:dyDescent="0.25">
      <c r="A306" s="7"/>
      <c r="B306" s="2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6"/>
      <c r="EB306" s="6"/>
    </row>
    <row r="307" spans="1:132" ht="15.75" customHeight="1" x14ac:dyDescent="0.25">
      <c r="A307" s="7"/>
      <c r="B307" s="2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6"/>
      <c r="EB307" s="6"/>
    </row>
    <row r="308" spans="1:132" ht="15.75" customHeight="1" x14ac:dyDescent="0.25">
      <c r="A308" s="7"/>
      <c r="B308" s="2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6"/>
      <c r="EB308" s="6"/>
    </row>
    <row r="309" spans="1:132" ht="15.75" customHeight="1" x14ac:dyDescent="0.25">
      <c r="A309" s="7"/>
      <c r="B309" s="2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6"/>
      <c r="EB309" s="6"/>
    </row>
    <row r="310" spans="1:132" ht="15.75" customHeight="1" x14ac:dyDescent="0.25">
      <c r="A310" s="7"/>
      <c r="B310" s="2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6"/>
      <c r="EB310" s="6"/>
    </row>
    <row r="311" spans="1:132" ht="15.75" customHeight="1" x14ac:dyDescent="0.25">
      <c r="A311" s="7"/>
      <c r="B311" s="2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6"/>
      <c r="EB311" s="6"/>
    </row>
    <row r="312" spans="1:132" ht="15.75" customHeight="1" x14ac:dyDescent="0.25">
      <c r="A312" s="7"/>
      <c r="B312" s="2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6"/>
      <c r="EB312" s="6"/>
    </row>
    <row r="313" spans="1:132" ht="15.75" customHeight="1" x14ac:dyDescent="0.25">
      <c r="A313" s="7"/>
      <c r="B313" s="2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6"/>
      <c r="EB313" s="6"/>
    </row>
    <row r="314" spans="1:132" ht="15.75" customHeight="1" x14ac:dyDescent="0.25">
      <c r="A314" s="7"/>
      <c r="B314" s="2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6"/>
      <c r="EB314" s="6"/>
    </row>
    <row r="315" spans="1:132" ht="15.75" customHeight="1" x14ac:dyDescent="0.25">
      <c r="A315" s="7"/>
      <c r="B315" s="2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6"/>
      <c r="EB315" s="6"/>
    </row>
    <row r="316" spans="1:132" ht="15.75" customHeight="1" x14ac:dyDescent="0.25">
      <c r="A316" s="7"/>
      <c r="B316" s="2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6"/>
      <c r="EB316" s="6"/>
    </row>
    <row r="317" spans="1:132" ht="15.75" customHeight="1" x14ac:dyDescent="0.25">
      <c r="A317" s="7"/>
      <c r="B317" s="2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6"/>
      <c r="EB317" s="6"/>
    </row>
    <row r="318" spans="1:132" ht="15.75" customHeight="1" x14ac:dyDescent="0.25">
      <c r="A318" s="7"/>
      <c r="B318" s="2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6"/>
      <c r="EB318" s="6"/>
    </row>
    <row r="319" spans="1:132" ht="15.75" customHeight="1" x14ac:dyDescent="0.25">
      <c r="A319" s="7"/>
      <c r="B319" s="2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6"/>
      <c r="EB319" s="6"/>
    </row>
    <row r="320" spans="1:132" ht="15.75" customHeight="1" x14ac:dyDescent="0.25">
      <c r="A320" s="7"/>
      <c r="B320" s="2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6"/>
      <c r="EB320" s="6"/>
    </row>
    <row r="321" spans="1:132" ht="15.75" customHeight="1" x14ac:dyDescent="0.25">
      <c r="A321" s="7"/>
      <c r="B321" s="2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6"/>
      <c r="EB321" s="6"/>
    </row>
  </sheetData>
  <mergeCells count="19">
    <mergeCell ref="A32:A35"/>
    <mergeCell ref="E121:X121"/>
    <mergeCell ref="Y121:AV121"/>
    <mergeCell ref="AW121:BP121"/>
    <mergeCell ref="BQ121:CO121"/>
    <mergeCell ref="A6:B6"/>
    <mergeCell ref="Y6:AV6"/>
    <mergeCell ref="R4:AF4"/>
    <mergeCell ref="R3:AF3"/>
    <mergeCell ref="E6:X6"/>
    <mergeCell ref="CP6:DE6"/>
    <mergeCell ref="DF6:EB6"/>
    <mergeCell ref="EC6:EY6"/>
    <mergeCell ref="CP121:DE121"/>
    <mergeCell ref="F2:N4"/>
    <mergeCell ref="BI2:BP4"/>
    <mergeCell ref="BV2:CP4"/>
    <mergeCell ref="AW6:BP6"/>
    <mergeCell ref="BQ6:CO6"/>
  </mergeCells>
  <pageMargins left="0.39370078740157477" right="0.39370078740157477" top="0.39370078740157477" bottom="0.39370078740157477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7" workbookViewId="0"/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5.42578125" customWidth="1"/>
    <col min="4" max="4" width="5.140625" customWidth="1"/>
    <col min="5" max="7" width="5.42578125" customWidth="1"/>
    <col min="8" max="8" width="5.28515625" customWidth="1"/>
    <col min="9" max="9" width="5.85546875" customWidth="1"/>
    <col min="10" max="10" width="5.28515625" customWidth="1"/>
    <col min="11" max="11" width="5.42578125" customWidth="1"/>
    <col min="12" max="12" width="6.28515625" customWidth="1"/>
    <col min="13" max="13" width="5.42578125" customWidth="1"/>
    <col min="14" max="14" width="4.85546875" customWidth="1"/>
    <col min="15" max="15" width="5.140625" customWidth="1"/>
    <col min="16" max="16" width="5.7109375" customWidth="1"/>
    <col min="17" max="18" width="5.42578125" customWidth="1"/>
    <col min="19" max="20" width="5.28515625" customWidth="1"/>
    <col min="21" max="21" width="5.42578125" customWidth="1"/>
    <col min="22" max="22" width="5.140625" customWidth="1"/>
    <col min="23" max="23" width="5" customWidth="1"/>
    <col min="24" max="24" width="5.28515625" customWidth="1"/>
    <col min="25" max="26" width="8.7109375" customWidth="1"/>
  </cols>
  <sheetData>
    <row r="1" spans="1:24" ht="14.25" customHeight="1" x14ac:dyDescent="0.25"/>
    <row r="2" spans="1:24" ht="14.25" customHeight="1" x14ac:dyDescent="0.25">
      <c r="B2" s="134" t="s">
        <v>173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6"/>
    </row>
    <row r="3" spans="1:24" ht="14.2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ht="14.25" customHeight="1" x14ac:dyDescent="0.25">
      <c r="A4" s="90" t="s">
        <v>13</v>
      </c>
      <c r="B4" s="17" t="s">
        <v>14</v>
      </c>
      <c r="C4" s="17" t="s">
        <v>15</v>
      </c>
      <c r="D4" s="17" t="s">
        <v>12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7" t="s">
        <v>23</v>
      </c>
      <c r="M4" s="17" t="s">
        <v>24</v>
      </c>
      <c r="N4" s="17" t="s">
        <v>25</v>
      </c>
      <c r="O4" s="17" t="s">
        <v>26</v>
      </c>
      <c r="P4" s="17" t="s">
        <v>27</v>
      </c>
      <c r="Q4" s="17" t="s">
        <v>28</v>
      </c>
      <c r="R4" s="17" t="s">
        <v>29</v>
      </c>
      <c r="S4" s="17" t="s">
        <v>30</v>
      </c>
      <c r="T4" s="17" t="s">
        <v>31</v>
      </c>
      <c r="U4" s="17" t="s">
        <v>32</v>
      </c>
      <c r="V4" s="17" t="s">
        <v>33</v>
      </c>
      <c r="W4" s="17" t="s">
        <v>34</v>
      </c>
      <c r="X4" s="17" t="s">
        <v>35</v>
      </c>
    </row>
    <row r="5" spans="1:24" ht="14.25" customHeight="1" x14ac:dyDescent="0.25">
      <c r="A5" s="51" t="s">
        <v>37</v>
      </c>
      <c r="B5" s="91">
        <v>5</v>
      </c>
      <c r="C5" s="91">
        <v>4</v>
      </c>
      <c r="D5" s="88"/>
      <c r="E5" s="88"/>
      <c r="F5" s="88"/>
      <c r="G5" s="88"/>
      <c r="H5" s="88"/>
      <c r="I5" s="88"/>
      <c r="J5" s="88"/>
      <c r="K5" s="91">
        <v>4</v>
      </c>
      <c r="L5" s="88"/>
      <c r="M5" s="88"/>
      <c r="N5" s="88"/>
      <c r="O5" s="91">
        <v>2</v>
      </c>
      <c r="P5" s="91"/>
      <c r="Q5" s="91"/>
      <c r="R5" s="91">
        <v>2</v>
      </c>
      <c r="S5" s="91">
        <v>1</v>
      </c>
      <c r="T5" s="88"/>
      <c r="U5" s="91">
        <v>1</v>
      </c>
      <c r="V5" s="88"/>
      <c r="W5" s="91">
        <v>1</v>
      </c>
      <c r="X5" s="91">
        <v>3</v>
      </c>
    </row>
    <row r="6" spans="1:24" ht="14.25" customHeight="1" x14ac:dyDescent="0.25">
      <c r="A6" s="51" t="s">
        <v>39</v>
      </c>
      <c r="B6" s="91">
        <v>5</v>
      </c>
      <c r="C6" s="91">
        <v>4</v>
      </c>
      <c r="D6" s="88"/>
      <c r="E6" s="88"/>
      <c r="F6" s="88"/>
      <c r="G6" s="88"/>
      <c r="H6" s="88"/>
      <c r="I6" s="88"/>
      <c r="J6" s="88"/>
      <c r="K6" s="91">
        <v>4</v>
      </c>
      <c r="L6" s="88"/>
      <c r="M6" s="88"/>
      <c r="N6" s="88"/>
      <c r="O6" s="91">
        <v>2</v>
      </c>
      <c r="P6" s="91"/>
      <c r="Q6" s="88"/>
      <c r="R6" s="91">
        <v>2</v>
      </c>
      <c r="S6" s="91">
        <v>1</v>
      </c>
      <c r="T6" s="88"/>
      <c r="U6" s="91">
        <v>1</v>
      </c>
      <c r="V6" s="88"/>
      <c r="W6" s="91">
        <v>1</v>
      </c>
      <c r="X6" s="91">
        <v>3</v>
      </c>
    </row>
    <row r="7" spans="1:24" ht="14.25" customHeight="1" x14ac:dyDescent="0.25">
      <c r="A7" s="51" t="s">
        <v>41</v>
      </c>
      <c r="B7" s="91">
        <v>5</v>
      </c>
      <c r="C7" s="91">
        <v>4</v>
      </c>
      <c r="D7" s="88"/>
      <c r="E7" s="88"/>
      <c r="F7" s="88"/>
      <c r="G7" s="88"/>
      <c r="H7" s="88"/>
      <c r="I7" s="88"/>
      <c r="J7" s="88"/>
      <c r="K7" s="91">
        <v>4</v>
      </c>
      <c r="L7" s="88"/>
      <c r="M7" s="88"/>
      <c r="N7" s="88"/>
      <c r="O7" s="91">
        <v>2</v>
      </c>
      <c r="P7" s="91"/>
      <c r="Q7" s="88"/>
      <c r="R7" s="91">
        <v>2</v>
      </c>
      <c r="S7" s="91">
        <v>1</v>
      </c>
      <c r="T7" s="88"/>
      <c r="U7" s="91">
        <v>1</v>
      </c>
      <c r="V7" s="88"/>
      <c r="W7" s="91">
        <v>1</v>
      </c>
      <c r="X7" s="91">
        <v>3</v>
      </c>
    </row>
    <row r="8" spans="1:24" ht="14.25" customHeight="1" x14ac:dyDescent="0.25">
      <c r="A8" s="51" t="s">
        <v>43</v>
      </c>
      <c r="B8" s="91">
        <v>5</v>
      </c>
      <c r="C8" s="91">
        <v>4</v>
      </c>
      <c r="D8" s="88"/>
      <c r="E8" s="88"/>
      <c r="F8" s="88"/>
      <c r="G8" s="88"/>
      <c r="H8" s="88"/>
      <c r="I8" s="88"/>
      <c r="J8" s="88"/>
      <c r="K8" s="91">
        <v>4</v>
      </c>
      <c r="L8" s="88"/>
      <c r="M8" s="88"/>
      <c r="N8" s="88"/>
      <c r="O8" s="91">
        <v>2</v>
      </c>
      <c r="P8" s="91"/>
      <c r="Q8" s="88"/>
      <c r="R8" s="91">
        <v>2</v>
      </c>
      <c r="S8" s="91">
        <v>1</v>
      </c>
      <c r="T8" s="88"/>
      <c r="U8" s="91">
        <v>1</v>
      </c>
      <c r="V8" s="88"/>
      <c r="W8" s="91">
        <v>1</v>
      </c>
      <c r="X8" s="91">
        <v>3</v>
      </c>
    </row>
    <row r="9" spans="1:24" ht="14.25" customHeight="1" x14ac:dyDescent="0.25">
      <c r="A9" s="51" t="s">
        <v>45</v>
      </c>
      <c r="B9" s="91">
        <v>5</v>
      </c>
      <c r="C9" s="91">
        <v>4</v>
      </c>
      <c r="D9" s="88"/>
      <c r="E9" s="88"/>
      <c r="F9" s="88"/>
      <c r="G9" s="88"/>
      <c r="H9" s="88"/>
      <c r="I9" s="88"/>
      <c r="J9" s="88"/>
      <c r="K9" s="91">
        <v>4</v>
      </c>
      <c r="L9" s="88"/>
      <c r="M9" s="88"/>
      <c r="N9" s="88"/>
      <c r="O9" s="91">
        <v>2</v>
      </c>
      <c r="P9" s="91"/>
      <c r="Q9" s="88"/>
      <c r="R9" s="91">
        <v>2</v>
      </c>
      <c r="S9" s="91">
        <v>1</v>
      </c>
      <c r="T9" s="88"/>
      <c r="U9" s="91">
        <v>1</v>
      </c>
      <c r="V9" s="88"/>
      <c r="W9" s="91">
        <v>1</v>
      </c>
      <c r="X9" s="91">
        <v>3</v>
      </c>
    </row>
    <row r="10" spans="1:24" ht="14.25" customHeight="1" x14ac:dyDescent="0.25">
      <c r="A10" s="51" t="s">
        <v>47</v>
      </c>
      <c r="B10" s="91">
        <v>5</v>
      </c>
      <c r="C10" s="91">
        <v>4</v>
      </c>
      <c r="D10" s="88"/>
      <c r="E10" s="88"/>
      <c r="F10" s="88"/>
      <c r="G10" s="88"/>
      <c r="H10" s="88"/>
      <c r="I10" s="88"/>
      <c r="J10" s="88"/>
      <c r="K10" s="91">
        <v>4</v>
      </c>
      <c r="L10" s="88"/>
      <c r="M10" s="88"/>
      <c r="N10" s="88"/>
      <c r="O10" s="91">
        <v>2</v>
      </c>
      <c r="P10" s="88"/>
      <c r="Q10" s="88"/>
      <c r="R10" s="91">
        <v>2</v>
      </c>
      <c r="S10" s="91">
        <v>1</v>
      </c>
      <c r="T10" s="88"/>
      <c r="U10" s="91">
        <v>1</v>
      </c>
      <c r="V10" s="88"/>
      <c r="W10" s="91">
        <v>1</v>
      </c>
      <c r="X10" s="91">
        <v>3</v>
      </c>
    </row>
    <row r="11" spans="1:24" ht="14.25" customHeight="1" x14ac:dyDescent="0.25">
      <c r="A11" s="51" t="s">
        <v>49</v>
      </c>
      <c r="B11" s="91">
        <v>5</v>
      </c>
      <c r="C11" s="91">
        <v>4</v>
      </c>
      <c r="D11" s="88"/>
      <c r="E11" s="88"/>
      <c r="F11" s="88"/>
      <c r="G11" s="88"/>
      <c r="H11" s="88"/>
      <c r="I11" s="88"/>
      <c r="J11" s="88"/>
      <c r="K11" s="91">
        <v>4</v>
      </c>
      <c r="L11" s="88"/>
      <c r="M11" s="88"/>
      <c r="N11" s="88"/>
      <c r="O11" s="91">
        <v>2</v>
      </c>
      <c r="P11" s="88"/>
      <c r="Q11" s="88"/>
      <c r="R11" s="91">
        <v>2</v>
      </c>
      <c r="S11" s="91">
        <v>1</v>
      </c>
      <c r="T11" s="88"/>
      <c r="U11" s="91">
        <v>1</v>
      </c>
      <c r="V11" s="88"/>
      <c r="W11" s="91">
        <v>1</v>
      </c>
      <c r="X11" s="91">
        <v>3</v>
      </c>
    </row>
    <row r="12" spans="1:24" ht="14.25" customHeight="1" x14ac:dyDescent="0.25">
      <c r="A12" s="51" t="s">
        <v>51</v>
      </c>
      <c r="B12" s="91">
        <v>5</v>
      </c>
      <c r="C12" s="91">
        <v>4</v>
      </c>
      <c r="D12" s="88"/>
      <c r="E12" s="88"/>
      <c r="F12" s="88"/>
      <c r="G12" s="88"/>
      <c r="H12" s="88"/>
      <c r="I12" s="88"/>
      <c r="J12" s="88"/>
      <c r="K12" s="91">
        <v>4</v>
      </c>
      <c r="L12" s="88"/>
      <c r="M12" s="88"/>
      <c r="N12" s="88"/>
      <c r="O12" s="91">
        <v>2</v>
      </c>
      <c r="P12" s="88"/>
      <c r="Q12" s="88"/>
      <c r="R12" s="91">
        <v>2</v>
      </c>
      <c r="S12" s="91">
        <v>1</v>
      </c>
      <c r="T12" s="88"/>
      <c r="U12" s="91">
        <v>1</v>
      </c>
      <c r="V12" s="88"/>
      <c r="W12" s="91">
        <v>1</v>
      </c>
      <c r="X12" s="91">
        <v>3</v>
      </c>
    </row>
    <row r="13" spans="1:24" ht="14.25" customHeight="1" x14ac:dyDescent="0.25">
      <c r="A13" s="51" t="s">
        <v>53</v>
      </c>
      <c r="B13" s="91">
        <v>5</v>
      </c>
      <c r="C13" s="91">
        <v>4</v>
      </c>
      <c r="D13" s="88"/>
      <c r="E13" s="88"/>
      <c r="F13" s="88"/>
      <c r="G13" s="88"/>
      <c r="H13" s="88"/>
      <c r="I13" s="88"/>
      <c r="J13" s="88"/>
      <c r="K13" s="91">
        <v>4</v>
      </c>
      <c r="L13" s="88"/>
      <c r="M13" s="88"/>
      <c r="N13" s="88"/>
      <c r="O13" s="91">
        <v>2</v>
      </c>
      <c r="P13" s="88"/>
      <c r="Q13" s="88"/>
      <c r="R13" s="91">
        <v>2</v>
      </c>
      <c r="S13" s="91">
        <v>1</v>
      </c>
      <c r="T13" s="88"/>
      <c r="U13" s="91">
        <v>1</v>
      </c>
      <c r="V13" s="88"/>
      <c r="W13" s="91">
        <v>1</v>
      </c>
      <c r="X13" s="91">
        <v>3</v>
      </c>
    </row>
    <row r="14" spans="1:24" ht="14.25" customHeight="1" x14ac:dyDescent="0.25">
      <c r="A14" s="51" t="s">
        <v>55</v>
      </c>
      <c r="B14" s="91">
        <v>5</v>
      </c>
      <c r="C14" s="91">
        <v>4</v>
      </c>
      <c r="D14" s="88"/>
      <c r="E14" s="88"/>
      <c r="F14" s="88"/>
      <c r="G14" s="88"/>
      <c r="H14" s="88"/>
      <c r="I14" s="88"/>
      <c r="J14" s="88"/>
      <c r="K14" s="91">
        <v>4</v>
      </c>
      <c r="L14" s="88"/>
      <c r="M14" s="88"/>
      <c r="N14" s="88"/>
      <c r="O14" s="91">
        <v>2</v>
      </c>
      <c r="P14" s="88"/>
      <c r="Q14" s="88"/>
      <c r="R14" s="91">
        <v>2</v>
      </c>
      <c r="S14" s="91">
        <v>1</v>
      </c>
      <c r="T14" s="88"/>
      <c r="U14" s="91">
        <v>1</v>
      </c>
      <c r="V14" s="88"/>
      <c r="W14" s="91">
        <v>1</v>
      </c>
      <c r="X14" s="91">
        <v>3</v>
      </c>
    </row>
    <row r="15" spans="1:24" ht="14.25" customHeight="1" x14ac:dyDescent="0.25">
      <c r="A15" s="51" t="s">
        <v>57</v>
      </c>
      <c r="B15" s="91">
        <v>5</v>
      </c>
      <c r="C15" s="91">
        <v>4</v>
      </c>
      <c r="D15" s="88"/>
      <c r="E15" s="88"/>
      <c r="F15" s="88"/>
      <c r="G15" s="88"/>
      <c r="H15" s="88"/>
      <c r="I15" s="88"/>
      <c r="J15" s="88"/>
      <c r="K15" s="91">
        <v>4</v>
      </c>
      <c r="L15" s="88"/>
      <c r="M15" s="88"/>
      <c r="N15" s="88"/>
      <c r="O15" s="91">
        <v>2</v>
      </c>
      <c r="P15" s="88"/>
      <c r="Q15" s="88"/>
      <c r="R15" s="91">
        <v>2</v>
      </c>
      <c r="S15" s="91">
        <v>1</v>
      </c>
      <c r="T15" s="88"/>
      <c r="U15" s="91">
        <v>1</v>
      </c>
      <c r="V15" s="88"/>
      <c r="W15" s="91">
        <v>1</v>
      </c>
      <c r="X15" s="91">
        <v>3</v>
      </c>
    </row>
    <row r="16" spans="1:24" ht="14.25" customHeight="1" x14ac:dyDescent="0.25">
      <c r="A16" s="51" t="s">
        <v>59</v>
      </c>
      <c r="B16" s="91">
        <v>5</v>
      </c>
      <c r="C16" s="91">
        <v>4</v>
      </c>
      <c r="D16" s="88"/>
      <c r="E16" s="88"/>
      <c r="F16" s="88"/>
      <c r="G16" s="88"/>
      <c r="H16" s="88"/>
      <c r="I16" s="88"/>
      <c r="J16" s="88"/>
      <c r="K16" s="91">
        <v>4</v>
      </c>
      <c r="L16" s="88"/>
      <c r="M16" s="88"/>
      <c r="N16" s="88"/>
      <c r="O16" s="91">
        <v>2</v>
      </c>
      <c r="P16" s="88"/>
      <c r="Q16" s="88"/>
      <c r="R16" s="91">
        <v>2</v>
      </c>
      <c r="S16" s="91">
        <v>1</v>
      </c>
      <c r="T16" s="88"/>
      <c r="U16" s="91">
        <v>1</v>
      </c>
      <c r="V16" s="88"/>
      <c r="W16" s="91">
        <v>1</v>
      </c>
      <c r="X16" s="91">
        <v>3</v>
      </c>
    </row>
    <row r="17" spans="1:24" ht="14.25" customHeight="1" x14ac:dyDescent="0.25">
      <c r="A17" s="51" t="s">
        <v>61</v>
      </c>
      <c r="B17" s="91">
        <v>5</v>
      </c>
      <c r="C17" s="91">
        <v>4</v>
      </c>
      <c r="D17" s="88"/>
      <c r="E17" s="88"/>
      <c r="F17" s="88"/>
      <c r="G17" s="88"/>
      <c r="H17" s="88"/>
      <c r="I17" s="88"/>
      <c r="J17" s="88"/>
      <c r="K17" s="91">
        <v>4</v>
      </c>
      <c r="L17" s="88"/>
      <c r="M17" s="88"/>
      <c r="N17" s="88"/>
      <c r="O17" s="91">
        <v>2</v>
      </c>
      <c r="P17" s="88"/>
      <c r="Q17" s="88"/>
      <c r="R17" s="91">
        <v>2</v>
      </c>
      <c r="S17" s="91">
        <v>1</v>
      </c>
      <c r="T17" s="88"/>
      <c r="U17" s="91">
        <v>1</v>
      </c>
      <c r="V17" s="88"/>
      <c r="W17" s="91">
        <v>1</v>
      </c>
      <c r="X17" s="91">
        <v>3</v>
      </c>
    </row>
    <row r="18" spans="1:24" ht="14.25" customHeight="1" x14ac:dyDescent="0.25">
      <c r="A18" s="51" t="s">
        <v>63</v>
      </c>
      <c r="B18" s="91">
        <v>5</v>
      </c>
      <c r="C18" s="91">
        <v>4</v>
      </c>
      <c r="D18" s="88"/>
      <c r="E18" s="88"/>
      <c r="F18" s="88"/>
      <c r="G18" s="88"/>
      <c r="H18" s="88"/>
      <c r="I18" s="88"/>
      <c r="J18" s="88"/>
      <c r="K18" s="91">
        <v>4</v>
      </c>
      <c r="L18" s="88"/>
      <c r="M18" s="88"/>
      <c r="N18" s="88"/>
      <c r="O18" s="91">
        <v>2</v>
      </c>
      <c r="P18" s="88"/>
      <c r="Q18" s="88"/>
      <c r="R18" s="91">
        <v>2</v>
      </c>
      <c r="S18" s="91">
        <v>1</v>
      </c>
      <c r="T18" s="88"/>
      <c r="U18" s="91">
        <v>1</v>
      </c>
      <c r="V18" s="88"/>
      <c r="W18" s="91">
        <v>1</v>
      </c>
      <c r="X18" s="91">
        <v>3</v>
      </c>
    </row>
    <row r="19" spans="1:24" ht="14.25" customHeight="1" x14ac:dyDescent="0.25">
      <c r="A19" s="51" t="s">
        <v>65</v>
      </c>
      <c r="B19" s="91">
        <v>5</v>
      </c>
      <c r="C19" s="91">
        <v>4</v>
      </c>
      <c r="D19" s="88"/>
      <c r="E19" s="88"/>
      <c r="F19" s="88"/>
      <c r="G19" s="88"/>
      <c r="H19" s="88"/>
      <c r="I19" s="88"/>
      <c r="J19" s="88"/>
      <c r="K19" s="91">
        <v>4</v>
      </c>
      <c r="L19" s="88"/>
      <c r="M19" s="88"/>
      <c r="N19" s="88"/>
      <c r="O19" s="91">
        <v>2</v>
      </c>
      <c r="P19" s="88"/>
      <c r="Q19" s="88"/>
      <c r="R19" s="91">
        <v>2</v>
      </c>
      <c r="S19" s="91">
        <v>1</v>
      </c>
      <c r="T19" s="88"/>
      <c r="U19" s="91">
        <v>1</v>
      </c>
      <c r="V19" s="88"/>
      <c r="W19" s="91">
        <v>1</v>
      </c>
      <c r="X19" s="91">
        <v>3</v>
      </c>
    </row>
    <row r="20" spans="1:24" ht="14.25" customHeight="1" x14ac:dyDescent="0.25">
      <c r="A20" s="51" t="s">
        <v>67</v>
      </c>
      <c r="B20" s="91">
        <v>5</v>
      </c>
      <c r="C20" s="91">
        <v>4</v>
      </c>
      <c r="D20" s="88"/>
      <c r="E20" s="88"/>
      <c r="F20" s="88"/>
      <c r="G20" s="88"/>
      <c r="H20" s="88"/>
      <c r="I20" s="88"/>
      <c r="J20" s="88"/>
      <c r="K20" s="91">
        <v>4</v>
      </c>
      <c r="L20" s="88"/>
      <c r="M20" s="88"/>
      <c r="N20" s="88"/>
      <c r="O20" s="91">
        <v>2</v>
      </c>
      <c r="P20" s="88"/>
      <c r="Q20" s="88"/>
      <c r="R20" s="91">
        <v>2</v>
      </c>
      <c r="S20" s="91">
        <v>1</v>
      </c>
      <c r="T20" s="88"/>
      <c r="U20" s="91">
        <v>1</v>
      </c>
      <c r="V20" s="88"/>
      <c r="W20" s="91">
        <v>1</v>
      </c>
      <c r="X20" s="91">
        <v>3</v>
      </c>
    </row>
    <row r="21" spans="1:24" ht="14.25" customHeight="1" x14ac:dyDescent="0.25">
      <c r="A21" s="51" t="s">
        <v>69</v>
      </c>
      <c r="B21" s="91">
        <v>5</v>
      </c>
      <c r="C21" s="91">
        <v>4</v>
      </c>
      <c r="D21" s="88"/>
      <c r="E21" s="88"/>
      <c r="F21" s="88"/>
      <c r="G21" s="88"/>
      <c r="H21" s="88"/>
      <c r="I21" s="88"/>
      <c r="J21" s="88"/>
      <c r="K21" s="91">
        <v>4</v>
      </c>
      <c r="L21" s="88"/>
      <c r="M21" s="88"/>
      <c r="N21" s="88"/>
      <c r="O21" s="91">
        <v>2</v>
      </c>
      <c r="P21" s="88"/>
      <c r="Q21" s="88"/>
      <c r="R21" s="91">
        <v>2</v>
      </c>
      <c r="S21" s="91">
        <v>1</v>
      </c>
      <c r="T21" s="88"/>
      <c r="U21" s="91">
        <v>1</v>
      </c>
      <c r="V21" s="88"/>
      <c r="W21" s="91">
        <v>1</v>
      </c>
      <c r="X21" s="91">
        <v>3</v>
      </c>
    </row>
    <row r="22" spans="1:24" ht="14.25" customHeight="1" x14ac:dyDescent="0.25">
      <c r="A22" s="51" t="s">
        <v>71</v>
      </c>
      <c r="B22" s="91">
        <v>5</v>
      </c>
      <c r="C22" s="91">
        <v>4</v>
      </c>
      <c r="D22" s="88"/>
      <c r="E22" s="88"/>
      <c r="F22" s="88"/>
      <c r="G22" s="88"/>
      <c r="H22" s="88"/>
      <c r="I22" s="88"/>
      <c r="J22" s="88"/>
      <c r="K22" s="91">
        <v>4</v>
      </c>
      <c r="L22" s="88"/>
      <c r="M22" s="88"/>
      <c r="N22" s="88"/>
      <c r="O22" s="91">
        <v>2</v>
      </c>
      <c r="P22" s="88"/>
      <c r="Q22" s="88"/>
      <c r="R22" s="91">
        <v>2</v>
      </c>
      <c r="S22" s="91">
        <v>1</v>
      </c>
      <c r="T22" s="88"/>
      <c r="U22" s="91">
        <v>1</v>
      </c>
      <c r="V22" s="88"/>
      <c r="W22" s="91">
        <v>1</v>
      </c>
      <c r="X22" s="91">
        <v>3</v>
      </c>
    </row>
    <row r="23" spans="1:24" ht="14.25" customHeight="1" x14ac:dyDescent="0.25">
      <c r="A23" s="51" t="s">
        <v>73</v>
      </c>
      <c r="B23" s="91">
        <v>5</v>
      </c>
      <c r="C23" s="91">
        <v>4</v>
      </c>
      <c r="D23" s="88"/>
      <c r="E23" s="88"/>
      <c r="F23" s="88"/>
      <c r="G23" s="88"/>
      <c r="H23" s="88"/>
      <c r="I23" s="88"/>
      <c r="J23" s="88"/>
      <c r="K23" s="91">
        <v>4</v>
      </c>
      <c r="L23" s="88"/>
      <c r="M23" s="88"/>
      <c r="N23" s="88"/>
      <c r="O23" s="91">
        <v>2</v>
      </c>
      <c r="P23" s="88"/>
      <c r="Q23" s="88"/>
      <c r="R23" s="91">
        <v>2</v>
      </c>
      <c r="S23" s="91">
        <v>1</v>
      </c>
      <c r="T23" s="88"/>
      <c r="U23" s="91">
        <v>1</v>
      </c>
      <c r="V23" s="88"/>
      <c r="W23" s="91">
        <v>1</v>
      </c>
      <c r="X23" s="91">
        <v>3</v>
      </c>
    </row>
    <row r="24" spans="1:24" ht="14.25" customHeight="1" x14ac:dyDescent="0.25">
      <c r="A24" s="51" t="s">
        <v>75</v>
      </c>
      <c r="B24" s="91">
        <v>5</v>
      </c>
      <c r="C24" s="91">
        <v>4</v>
      </c>
      <c r="D24" s="88"/>
      <c r="E24" s="88"/>
      <c r="F24" s="88"/>
      <c r="G24" s="88"/>
      <c r="H24" s="88"/>
      <c r="I24" s="88"/>
      <c r="J24" s="88"/>
      <c r="K24" s="91">
        <v>4</v>
      </c>
      <c r="L24" s="88"/>
      <c r="M24" s="88"/>
      <c r="N24" s="88"/>
      <c r="O24" s="91">
        <v>2</v>
      </c>
      <c r="P24" s="88"/>
      <c r="Q24" s="88"/>
      <c r="R24" s="91">
        <v>2</v>
      </c>
      <c r="S24" s="91">
        <v>1</v>
      </c>
      <c r="T24" s="88"/>
      <c r="U24" s="91">
        <v>1</v>
      </c>
      <c r="V24" s="88"/>
      <c r="W24" s="91">
        <v>1</v>
      </c>
      <c r="X24" s="91">
        <v>3</v>
      </c>
    </row>
    <row r="25" spans="1:24" ht="14.25" customHeight="1" x14ac:dyDescent="0.25">
      <c r="A25" s="51" t="s">
        <v>77</v>
      </c>
      <c r="B25" s="91">
        <v>5</v>
      </c>
      <c r="C25" s="91">
        <v>4</v>
      </c>
      <c r="D25" s="88"/>
      <c r="E25" s="88"/>
      <c r="F25" s="88"/>
      <c r="G25" s="88"/>
      <c r="H25" s="88"/>
      <c r="I25" s="88"/>
      <c r="J25" s="88"/>
      <c r="K25" s="91">
        <v>4</v>
      </c>
      <c r="L25" s="88"/>
      <c r="M25" s="88"/>
      <c r="N25" s="88"/>
      <c r="O25" s="91">
        <v>2</v>
      </c>
      <c r="P25" s="88"/>
      <c r="Q25" s="88"/>
      <c r="R25" s="91">
        <v>2</v>
      </c>
      <c r="S25" s="91">
        <v>1</v>
      </c>
      <c r="T25" s="88"/>
      <c r="U25" s="91">
        <v>1</v>
      </c>
      <c r="V25" s="88"/>
      <c r="W25" s="91">
        <v>1</v>
      </c>
      <c r="X25" s="91">
        <v>3</v>
      </c>
    </row>
    <row r="26" spans="1:24" ht="14.25" customHeight="1" x14ac:dyDescent="0.25">
      <c r="A26" s="51" t="s">
        <v>79</v>
      </c>
      <c r="B26" s="91">
        <v>5</v>
      </c>
      <c r="C26" s="91">
        <v>4</v>
      </c>
      <c r="D26" s="88"/>
      <c r="E26" s="88"/>
      <c r="F26" s="88"/>
      <c r="G26" s="88"/>
      <c r="H26" s="88"/>
      <c r="I26" s="88"/>
      <c r="J26" s="88"/>
      <c r="K26" s="91">
        <v>4</v>
      </c>
      <c r="L26" s="88"/>
      <c r="M26" s="88"/>
      <c r="N26" s="88"/>
      <c r="O26" s="91">
        <v>2</v>
      </c>
      <c r="P26" s="88"/>
      <c r="Q26" s="88"/>
      <c r="R26" s="91">
        <v>2</v>
      </c>
      <c r="S26" s="91">
        <v>1</v>
      </c>
      <c r="T26" s="88"/>
      <c r="U26" s="91">
        <v>1</v>
      </c>
      <c r="V26" s="88"/>
      <c r="W26" s="91">
        <v>1</v>
      </c>
      <c r="X26" s="91">
        <v>3</v>
      </c>
    </row>
    <row r="27" spans="1:24" ht="14.25" customHeight="1" x14ac:dyDescent="0.25">
      <c r="A27" s="51" t="s">
        <v>80</v>
      </c>
      <c r="B27" s="91">
        <v>5</v>
      </c>
      <c r="C27" s="91">
        <v>4</v>
      </c>
      <c r="D27" s="88"/>
      <c r="E27" s="88"/>
      <c r="F27" s="88"/>
      <c r="G27" s="88"/>
      <c r="H27" s="88"/>
      <c r="I27" s="88"/>
      <c r="J27" s="88"/>
      <c r="K27" s="91">
        <v>4</v>
      </c>
      <c r="L27" s="88"/>
      <c r="M27" s="88"/>
      <c r="N27" s="88"/>
      <c r="O27" s="91">
        <v>2</v>
      </c>
      <c r="P27" s="88"/>
      <c r="Q27" s="88"/>
      <c r="R27" s="91">
        <v>2</v>
      </c>
      <c r="S27" s="91">
        <v>1</v>
      </c>
      <c r="T27" s="88"/>
      <c r="U27" s="91">
        <v>1</v>
      </c>
      <c r="V27" s="88"/>
      <c r="W27" s="91">
        <v>1</v>
      </c>
      <c r="X27" s="91">
        <v>3</v>
      </c>
    </row>
    <row r="28" spans="1:24" ht="14.25" customHeight="1" x14ac:dyDescent="0.25">
      <c r="A28" s="51" t="s">
        <v>81</v>
      </c>
      <c r="B28" s="91">
        <v>5</v>
      </c>
      <c r="C28" s="91">
        <v>4</v>
      </c>
      <c r="D28" s="88"/>
      <c r="E28" s="88"/>
      <c r="F28" s="88"/>
      <c r="G28" s="88"/>
      <c r="H28" s="88"/>
      <c r="I28" s="88"/>
      <c r="J28" s="88"/>
      <c r="K28" s="91">
        <v>4</v>
      </c>
      <c r="L28" s="88"/>
      <c r="M28" s="88"/>
      <c r="N28" s="88"/>
      <c r="O28" s="91">
        <v>2</v>
      </c>
      <c r="P28" s="88"/>
      <c r="Q28" s="88"/>
      <c r="R28" s="91">
        <v>2</v>
      </c>
      <c r="S28" s="91">
        <v>1</v>
      </c>
      <c r="T28" s="88"/>
      <c r="U28" s="91">
        <v>1</v>
      </c>
      <c r="V28" s="88"/>
      <c r="W28" s="91">
        <v>1</v>
      </c>
      <c r="X28" s="91">
        <v>3</v>
      </c>
    </row>
    <row r="29" spans="1:24" ht="14.25" customHeight="1" x14ac:dyDescent="0.25">
      <c r="A29" s="51" t="s">
        <v>83</v>
      </c>
      <c r="B29" s="91">
        <v>5</v>
      </c>
      <c r="C29" s="91">
        <v>4</v>
      </c>
      <c r="D29" s="88"/>
      <c r="E29" s="88"/>
      <c r="F29" s="88"/>
      <c r="G29" s="88"/>
      <c r="H29" s="88"/>
      <c r="I29" s="88"/>
      <c r="J29" s="88"/>
      <c r="K29" s="91">
        <v>4</v>
      </c>
      <c r="L29" s="88"/>
      <c r="M29" s="88"/>
      <c r="N29" s="88"/>
      <c r="O29" s="91">
        <v>2</v>
      </c>
      <c r="P29" s="88"/>
      <c r="Q29" s="88"/>
      <c r="R29" s="91">
        <v>2</v>
      </c>
      <c r="S29" s="91">
        <v>1</v>
      </c>
      <c r="T29" s="88"/>
      <c r="U29" s="91">
        <v>1</v>
      </c>
      <c r="V29" s="88"/>
      <c r="W29" s="91">
        <v>1</v>
      </c>
      <c r="X29" s="91">
        <v>3</v>
      </c>
    </row>
    <row r="30" spans="1:24" ht="14.25" customHeight="1" x14ac:dyDescent="0.25">
      <c r="A30" s="51" t="s">
        <v>84</v>
      </c>
      <c r="B30" s="91">
        <v>5</v>
      </c>
      <c r="C30" s="91">
        <v>4</v>
      </c>
      <c r="D30" s="88"/>
      <c r="E30" s="88"/>
      <c r="F30" s="88"/>
      <c r="G30" s="88"/>
      <c r="H30" s="88"/>
      <c r="I30" s="88"/>
      <c r="J30" s="88"/>
      <c r="K30" s="91">
        <v>4</v>
      </c>
      <c r="L30" s="88"/>
      <c r="M30" s="88"/>
      <c r="N30" s="88"/>
      <c r="O30" s="91">
        <v>2</v>
      </c>
      <c r="P30" s="88"/>
      <c r="Q30" s="88"/>
      <c r="R30" s="91">
        <v>2</v>
      </c>
      <c r="S30" s="91">
        <v>1</v>
      </c>
      <c r="T30" s="88"/>
      <c r="U30" s="91">
        <v>1</v>
      </c>
      <c r="V30" s="88"/>
      <c r="W30" s="91">
        <v>1</v>
      </c>
      <c r="X30" s="91">
        <v>3</v>
      </c>
    </row>
    <row r="31" spans="1:24" ht="14.25" customHeight="1" x14ac:dyDescent="0.25">
      <c r="A31" s="51" t="s">
        <v>85</v>
      </c>
      <c r="B31" s="91">
        <v>5</v>
      </c>
      <c r="C31" s="91">
        <v>4</v>
      </c>
      <c r="D31" s="88"/>
      <c r="E31" s="88"/>
      <c r="F31" s="88"/>
      <c r="G31" s="88"/>
      <c r="H31" s="88"/>
      <c r="I31" s="88"/>
      <c r="J31" s="88"/>
      <c r="K31" s="91">
        <v>4</v>
      </c>
      <c r="L31" s="88"/>
      <c r="M31" s="88"/>
      <c r="N31" s="88"/>
      <c r="O31" s="91">
        <v>2</v>
      </c>
      <c r="P31" s="88"/>
      <c r="Q31" s="88"/>
      <c r="R31" s="91">
        <v>2</v>
      </c>
      <c r="S31" s="91">
        <v>1</v>
      </c>
      <c r="T31" s="88"/>
      <c r="U31" s="91">
        <v>1</v>
      </c>
      <c r="V31" s="88"/>
      <c r="W31" s="91">
        <v>1</v>
      </c>
      <c r="X31" s="91">
        <v>3</v>
      </c>
    </row>
    <row r="32" spans="1:24" ht="14.25" customHeight="1" x14ac:dyDescent="0.25">
      <c r="A32" s="51" t="s">
        <v>86</v>
      </c>
      <c r="B32" s="91">
        <v>5</v>
      </c>
      <c r="C32" s="91">
        <v>4</v>
      </c>
      <c r="D32" s="88"/>
      <c r="E32" s="88"/>
      <c r="F32" s="88"/>
      <c r="G32" s="88"/>
      <c r="H32" s="88"/>
      <c r="I32" s="88"/>
      <c r="J32" s="88"/>
      <c r="K32" s="91">
        <v>4</v>
      </c>
      <c r="L32" s="88"/>
      <c r="M32" s="88"/>
      <c r="N32" s="88"/>
      <c r="O32" s="91">
        <v>2</v>
      </c>
      <c r="P32" s="88"/>
      <c r="Q32" s="88"/>
      <c r="R32" s="91">
        <v>2</v>
      </c>
      <c r="S32" s="91">
        <v>1</v>
      </c>
      <c r="T32" s="88"/>
      <c r="U32" s="91">
        <v>1</v>
      </c>
      <c r="V32" s="88"/>
      <c r="W32" s="91">
        <v>1</v>
      </c>
      <c r="X32" s="91">
        <v>2</v>
      </c>
    </row>
    <row r="33" spans="1:24" ht="14.25" customHeight="1" x14ac:dyDescent="0.25">
      <c r="A33" s="51" t="s">
        <v>88</v>
      </c>
      <c r="B33" s="91">
        <v>5</v>
      </c>
      <c r="C33" s="91">
        <v>4</v>
      </c>
      <c r="D33" s="88"/>
      <c r="E33" s="88"/>
      <c r="F33" s="88"/>
      <c r="G33" s="88"/>
      <c r="H33" s="88"/>
      <c r="I33" s="88"/>
      <c r="J33" s="88"/>
      <c r="K33" s="91">
        <v>4</v>
      </c>
      <c r="L33" s="88"/>
      <c r="M33" s="88"/>
      <c r="N33" s="88"/>
      <c r="O33" s="91">
        <v>2</v>
      </c>
      <c r="P33" s="88"/>
      <c r="Q33" s="88"/>
      <c r="R33" s="91">
        <v>2</v>
      </c>
      <c r="S33" s="91">
        <v>1</v>
      </c>
      <c r="T33" s="88"/>
      <c r="U33" s="91">
        <v>1</v>
      </c>
      <c r="V33" s="88"/>
      <c r="W33" s="91">
        <v>1</v>
      </c>
      <c r="X33" s="91">
        <v>2</v>
      </c>
    </row>
    <row r="34" spans="1:24" ht="14.25" customHeight="1" x14ac:dyDescent="0.25">
      <c r="A34" s="51" t="s">
        <v>89</v>
      </c>
      <c r="B34" s="91">
        <v>5</v>
      </c>
      <c r="C34" s="91">
        <v>4</v>
      </c>
      <c r="D34" s="88"/>
      <c r="E34" s="88"/>
      <c r="F34" s="88"/>
      <c r="G34" s="88"/>
      <c r="H34" s="88"/>
      <c r="I34" s="88"/>
      <c r="J34" s="88"/>
      <c r="K34" s="91">
        <v>4</v>
      </c>
      <c r="L34" s="88"/>
      <c r="M34" s="88"/>
      <c r="N34" s="88"/>
      <c r="O34" s="91">
        <v>2</v>
      </c>
      <c r="P34" s="88"/>
      <c r="Q34" s="88"/>
      <c r="R34" s="91">
        <v>2</v>
      </c>
      <c r="S34" s="91">
        <v>1</v>
      </c>
      <c r="T34" s="88"/>
      <c r="U34" s="91">
        <v>1</v>
      </c>
      <c r="V34" s="88"/>
      <c r="W34" s="91">
        <v>1</v>
      </c>
      <c r="X34" s="91">
        <v>2</v>
      </c>
    </row>
    <row r="35" spans="1:24" ht="14.25" customHeight="1" x14ac:dyDescent="0.25">
      <c r="A35" s="51" t="s">
        <v>90</v>
      </c>
      <c r="B35" s="91">
        <v>5</v>
      </c>
      <c r="C35" s="91">
        <v>4</v>
      </c>
      <c r="D35" s="88"/>
      <c r="E35" s="88"/>
      <c r="F35" s="88"/>
      <c r="G35" s="88"/>
      <c r="H35" s="88"/>
      <c r="I35" s="88"/>
      <c r="J35" s="88"/>
      <c r="K35" s="91">
        <v>4</v>
      </c>
      <c r="L35" s="88"/>
      <c r="M35" s="88"/>
      <c r="N35" s="88"/>
      <c r="O35" s="91">
        <v>2</v>
      </c>
      <c r="P35" s="88"/>
      <c r="Q35" s="88"/>
      <c r="R35" s="91">
        <v>2</v>
      </c>
      <c r="S35" s="91">
        <v>1</v>
      </c>
      <c r="T35" s="88"/>
      <c r="U35" s="91">
        <v>1</v>
      </c>
      <c r="V35" s="88"/>
      <c r="W35" s="91">
        <v>1</v>
      </c>
      <c r="X35" s="91">
        <v>2</v>
      </c>
    </row>
    <row r="36" spans="1:24" ht="14.25" customHeight="1" x14ac:dyDescent="0.25">
      <c r="A36" s="51" t="s">
        <v>91</v>
      </c>
      <c r="B36" s="91">
        <v>5</v>
      </c>
      <c r="C36" s="91">
        <v>4</v>
      </c>
      <c r="D36" s="88"/>
      <c r="E36" s="88"/>
      <c r="F36" s="88"/>
      <c r="G36" s="88"/>
      <c r="H36" s="88"/>
      <c r="I36" s="88"/>
      <c r="J36" s="88"/>
      <c r="K36" s="91">
        <v>4</v>
      </c>
      <c r="L36" s="88"/>
      <c r="M36" s="88"/>
      <c r="N36" s="88"/>
      <c r="O36" s="91">
        <v>2</v>
      </c>
      <c r="P36" s="88"/>
      <c r="Q36" s="88"/>
      <c r="R36" s="91">
        <v>2</v>
      </c>
      <c r="S36" s="91">
        <v>1</v>
      </c>
      <c r="T36" s="88"/>
      <c r="U36" s="91">
        <v>1</v>
      </c>
      <c r="V36" s="88"/>
      <c r="W36" s="91">
        <v>1</v>
      </c>
      <c r="X36" s="91">
        <v>2</v>
      </c>
    </row>
    <row r="37" spans="1:24" ht="14.25" customHeight="1" x14ac:dyDescent="0.25">
      <c r="A37" s="51" t="s">
        <v>92</v>
      </c>
      <c r="B37" s="91">
        <v>5</v>
      </c>
      <c r="C37" s="91">
        <v>4</v>
      </c>
      <c r="D37" s="88"/>
      <c r="E37" s="88"/>
      <c r="F37" s="88"/>
      <c r="G37" s="88"/>
      <c r="H37" s="88"/>
      <c r="I37" s="88"/>
      <c r="J37" s="88"/>
      <c r="K37" s="91">
        <v>4</v>
      </c>
      <c r="L37" s="88"/>
      <c r="M37" s="88"/>
      <c r="N37" s="88"/>
      <c r="O37" s="91">
        <v>2</v>
      </c>
      <c r="P37" s="88"/>
      <c r="Q37" s="88"/>
      <c r="R37" s="91">
        <v>2</v>
      </c>
      <c r="S37" s="91">
        <v>1</v>
      </c>
      <c r="T37" s="88"/>
      <c r="U37" s="91">
        <v>1</v>
      </c>
      <c r="V37" s="88"/>
      <c r="W37" s="91">
        <v>1</v>
      </c>
      <c r="X37" s="91">
        <v>2</v>
      </c>
    </row>
    <row r="38" spans="1:24" ht="14.25" customHeight="1" x14ac:dyDescent="0.25">
      <c r="A38" s="51" t="s">
        <v>93</v>
      </c>
      <c r="B38" s="91">
        <v>5</v>
      </c>
      <c r="C38" s="91">
        <v>4</v>
      </c>
      <c r="D38" s="88"/>
      <c r="E38" s="88"/>
      <c r="F38" s="88"/>
      <c r="G38" s="88"/>
      <c r="H38" s="88"/>
      <c r="I38" s="88"/>
      <c r="J38" s="88"/>
      <c r="K38" s="91">
        <v>4</v>
      </c>
      <c r="L38" s="88"/>
      <c r="M38" s="88"/>
      <c r="N38" s="88"/>
      <c r="O38" s="91">
        <v>2</v>
      </c>
      <c r="P38" s="88"/>
      <c r="Q38" s="88"/>
      <c r="R38" s="91">
        <v>2</v>
      </c>
      <c r="S38" s="91">
        <v>1</v>
      </c>
      <c r="T38" s="88"/>
      <c r="U38" s="91">
        <v>1</v>
      </c>
      <c r="V38" s="88"/>
      <c r="W38" s="91">
        <v>1</v>
      </c>
      <c r="X38" s="91">
        <v>2</v>
      </c>
    </row>
    <row r="39" spans="1:24" ht="14.25" customHeight="1" x14ac:dyDescent="0.25">
      <c r="A39" s="51" t="s">
        <v>94</v>
      </c>
      <c r="B39" s="91">
        <v>5</v>
      </c>
      <c r="C39" s="91">
        <v>4</v>
      </c>
      <c r="D39" s="88"/>
      <c r="E39" s="88"/>
      <c r="F39" s="88"/>
      <c r="G39" s="88"/>
      <c r="H39" s="88"/>
      <c r="I39" s="88"/>
      <c r="J39" s="88"/>
      <c r="K39" s="91">
        <v>4</v>
      </c>
      <c r="L39" s="88"/>
      <c r="M39" s="88"/>
      <c r="N39" s="88"/>
      <c r="O39" s="91">
        <v>2</v>
      </c>
      <c r="P39" s="88"/>
      <c r="Q39" s="88"/>
      <c r="R39" s="91">
        <v>2</v>
      </c>
      <c r="S39" s="91">
        <v>1</v>
      </c>
      <c r="T39" s="88"/>
      <c r="U39" s="91">
        <v>1</v>
      </c>
      <c r="V39" s="88"/>
      <c r="W39" s="91">
        <v>1</v>
      </c>
      <c r="X39" s="91">
        <v>2</v>
      </c>
    </row>
    <row r="40" spans="1:24" ht="14.25" customHeight="1" x14ac:dyDescent="0.25">
      <c r="A40" s="51" t="s">
        <v>95</v>
      </c>
      <c r="B40" s="91">
        <v>5</v>
      </c>
      <c r="C40" s="91">
        <v>4</v>
      </c>
      <c r="D40" s="88"/>
      <c r="E40" s="88"/>
      <c r="F40" s="88"/>
      <c r="G40" s="88"/>
      <c r="H40" s="88"/>
      <c r="I40" s="88"/>
      <c r="J40" s="88"/>
      <c r="K40" s="91">
        <v>4</v>
      </c>
      <c r="L40" s="88"/>
      <c r="M40" s="88"/>
      <c r="N40" s="88"/>
      <c r="O40" s="91">
        <v>2</v>
      </c>
      <c r="P40" s="88"/>
      <c r="Q40" s="88"/>
      <c r="R40" s="91">
        <v>2</v>
      </c>
      <c r="S40" s="91">
        <v>1</v>
      </c>
      <c r="T40" s="88"/>
      <c r="U40" s="91">
        <v>1</v>
      </c>
      <c r="V40" s="88"/>
      <c r="W40" s="91">
        <v>1</v>
      </c>
      <c r="X40" s="91">
        <v>2</v>
      </c>
    </row>
    <row r="41" spans="1:24" ht="14.25" customHeight="1" x14ac:dyDescent="0.25">
      <c r="A41" s="51" t="s">
        <v>96</v>
      </c>
      <c r="B41" s="91">
        <v>5</v>
      </c>
      <c r="C41" s="91">
        <v>4</v>
      </c>
      <c r="D41" s="88"/>
      <c r="E41" s="88"/>
      <c r="F41" s="88"/>
      <c r="G41" s="88"/>
      <c r="H41" s="88"/>
      <c r="I41" s="88"/>
      <c r="J41" s="88"/>
      <c r="K41" s="91">
        <v>4</v>
      </c>
      <c r="L41" s="88"/>
      <c r="M41" s="88"/>
      <c r="N41" s="88"/>
      <c r="O41" s="91">
        <v>2</v>
      </c>
      <c r="P41" s="88"/>
      <c r="Q41" s="88"/>
      <c r="R41" s="91">
        <v>2</v>
      </c>
      <c r="S41" s="91">
        <v>1</v>
      </c>
      <c r="T41" s="88"/>
      <c r="U41" s="91">
        <v>1</v>
      </c>
      <c r="V41" s="88"/>
      <c r="W41" s="91">
        <v>1</v>
      </c>
      <c r="X41" s="91">
        <v>2</v>
      </c>
    </row>
    <row r="42" spans="1:24" ht="14.25" customHeight="1" x14ac:dyDescent="0.25">
      <c r="A42" s="51" t="s">
        <v>97</v>
      </c>
      <c r="B42" s="91">
        <v>5</v>
      </c>
      <c r="C42" s="91">
        <v>4</v>
      </c>
      <c r="D42" s="88"/>
      <c r="E42" s="88"/>
      <c r="F42" s="88"/>
      <c r="G42" s="88"/>
      <c r="H42" s="88"/>
      <c r="I42" s="88"/>
      <c r="J42" s="88"/>
      <c r="K42" s="91">
        <v>4</v>
      </c>
      <c r="L42" s="88"/>
      <c r="M42" s="88"/>
      <c r="N42" s="88"/>
      <c r="O42" s="91">
        <v>2</v>
      </c>
      <c r="P42" s="88"/>
      <c r="Q42" s="88"/>
      <c r="R42" s="91">
        <v>2</v>
      </c>
      <c r="S42" s="91">
        <v>1</v>
      </c>
      <c r="T42" s="88"/>
      <c r="U42" s="91">
        <v>1</v>
      </c>
      <c r="V42" s="88"/>
      <c r="W42" s="91">
        <v>1</v>
      </c>
      <c r="X42" s="91">
        <v>2</v>
      </c>
    </row>
    <row r="43" spans="1:24" ht="14.25" customHeight="1" x14ac:dyDescent="0.25">
      <c r="A43" s="51" t="s">
        <v>98</v>
      </c>
      <c r="B43" s="91">
        <v>5</v>
      </c>
      <c r="C43" s="91">
        <v>4</v>
      </c>
      <c r="D43" s="88"/>
      <c r="E43" s="88"/>
      <c r="F43" s="88"/>
      <c r="G43" s="88"/>
      <c r="H43" s="88"/>
      <c r="I43" s="88"/>
      <c r="J43" s="88"/>
      <c r="K43" s="91">
        <v>4</v>
      </c>
      <c r="L43" s="88"/>
      <c r="M43" s="88"/>
      <c r="N43" s="88"/>
      <c r="O43" s="91">
        <v>2</v>
      </c>
      <c r="P43" s="88"/>
      <c r="Q43" s="88"/>
      <c r="R43" s="91">
        <v>2</v>
      </c>
      <c r="S43" s="91">
        <v>1</v>
      </c>
      <c r="T43" s="88"/>
      <c r="U43" s="91">
        <v>1</v>
      </c>
      <c r="V43" s="88"/>
      <c r="W43" s="91">
        <v>1</v>
      </c>
      <c r="X43" s="91">
        <v>2</v>
      </c>
    </row>
    <row r="44" spans="1:24" ht="14.25" customHeight="1" x14ac:dyDescent="0.25">
      <c r="A44" s="51" t="s">
        <v>99</v>
      </c>
      <c r="B44" s="91">
        <v>5</v>
      </c>
      <c r="C44" s="91">
        <v>4</v>
      </c>
      <c r="D44" s="88"/>
      <c r="E44" s="88"/>
      <c r="F44" s="88"/>
      <c r="G44" s="88"/>
      <c r="H44" s="88"/>
      <c r="I44" s="88"/>
      <c r="J44" s="88"/>
      <c r="K44" s="91">
        <v>4</v>
      </c>
      <c r="L44" s="88"/>
      <c r="M44" s="88"/>
      <c r="N44" s="88"/>
      <c r="O44" s="91">
        <v>2</v>
      </c>
      <c r="P44" s="88"/>
      <c r="Q44" s="88"/>
      <c r="R44" s="91">
        <v>2</v>
      </c>
      <c r="S44" s="91">
        <v>1</v>
      </c>
      <c r="T44" s="88"/>
      <c r="U44" s="91">
        <v>1</v>
      </c>
      <c r="V44" s="88"/>
      <c r="W44" s="91">
        <v>1</v>
      </c>
      <c r="X44" s="91">
        <v>2</v>
      </c>
    </row>
    <row r="45" spans="1:24" ht="14.25" customHeight="1" x14ac:dyDescent="0.25">
      <c r="A45" s="51" t="s">
        <v>100</v>
      </c>
      <c r="B45" s="91">
        <v>5</v>
      </c>
      <c r="C45" s="91">
        <v>4</v>
      </c>
      <c r="D45" s="88"/>
      <c r="E45" s="88"/>
      <c r="F45" s="88"/>
      <c r="G45" s="88"/>
      <c r="H45" s="88"/>
      <c r="I45" s="88"/>
      <c r="J45" s="88"/>
      <c r="K45" s="91">
        <v>4</v>
      </c>
      <c r="L45" s="88"/>
      <c r="M45" s="88"/>
      <c r="N45" s="88"/>
      <c r="O45" s="91">
        <v>2</v>
      </c>
      <c r="P45" s="88"/>
      <c r="Q45" s="88"/>
      <c r="R45" s="91">
        <v>2</v>
      </c>
      <c r="S45" s="91">
        <v>1</v>
      </c>
      <c r="T45" s="88"/>
      <c r="U45" s="91">
        <v>1</v>
      </c>
      <c r="V45" s="88"/>
      <c r="W45" s="91">
        <v>1</v>
      </c>
      <c r="X45" s="91">
        <v>2</v>
      </c>
    </row>
    <row r="46" spans="1:24" ht="14.25" customHeight="1" x14ac:dyDescent="0.25">
      <c r="A46" s="51" t="s">
        <v>101</v>
      </c>
      <c r="B46" s="91">
        <v>5</v>
      </c>
      <c r="C46" s="91">
        <v>4</v>
      </c>
      <c r="D46" s="88"/>
      <c r="E46" s="88"/>
      <c r="F46" s="88"/>
      <c r="G46" s="88"/>
      <c r="H46" s="88"/>
      <c r="I46" s="88"/>
      <c r="J46" s="88"/>
      <c r="K46" s="91">
        <v>4</v>
      </c>
      <c r="L46" s="88"/>
      <c r="M46" s="88"/>
      <c r="N46" s="88"/>
      <c r="O46" s="91">
        <v>2</v>
      </c>
      <c r="P46" s="88"/>
      <c r="Q46" s="88"/>
      <c r="R46" s="91">
        <v>2</v>
      </c>
      <c r="S46" s="91">
        <v>1</v>
      </c>
      <c r="T46" s="88"/>
      <c r="U46" s="91">
        <v>1</v>
      </c>
      <c r="V46" s="88"/>
      <c r="W46" s="91">
        <v>1</v>
      </c>
      <c r="X46" s="91">
        <v>2</v>
      </c>
    </row>
    <row r="47" spans="1:24" ht="14.25" customHeight="1" x14ac:dyDescent="0.25">
      <c r="A47" s="51" t="s">
        <v>102</v>
      </c>
      <c r="B47" s="91">
        <v>5</v>
      </c>
      <c r="C47" s="91">
        <v>4</v>
      </c>
      <c r="D47" s="88"/>
      <c r="E47" s="88"/>
      <c r="F47" s="88"/>
      <c r="G47" s="88"/>
      <c r="H47" s="88"/>
      <c r="I47" s="88"/>
      <c r="J47" s="88"/>
      <c r="K47" s="91">
        <v>4</v>
      </c>
      <c r="L47" s="88"/>
      <c r="M47" s="88"/>
      <c r="N47" s="88"/>
      <c r="O47" s="91">
        <v>2</v>
      </c>
      <c r="P47" s="88"/>
      <c r="Q47" s="88"/>
      <c r="R47" s="91">
        <v>2</v>
      </c>
      <c r="S47" s="91">
        <v>1</v>
      </c>
      <c r="T47" s="88"/>
      <c r="U47" s="91">
        <v>1</v>
      </c>
      <c r="V47" s="88"/>
      <c r="W47" s="91">
        <v>1</v>
      </c>
      <c r="X47" s="91">
        <v>2</v>
      </c>
    </row>
    <row r="48" spans="1:24" ht="14.25" customHeight="1" x14ac:dyDescent="0.25">
      <c r="A48" s="51" t="s">
        <v>103</v>
      </c>
      <c r="B48" s="91">
        <v>5</v>
      </c>
      <c r="C48" s="91">
        <v>4</v>
      </c>
      <c r="D48" s="88"/>
      <c r="E48" s="88"/>
      <c r="F48" s="88"/>
      <c r="G48" s="88"/>
      <c r="H48" s="88"/>
      <c r="I48" s="88"/>
      <c r="J48" s="88"/>
      <c r="K48" s="91">
        <v>4</v>
      </c>
      <c r="L48" s="88"/>
      <c r="M48" s="88"/>
      <c r="N48" s="88"/>
      <c r="O48" s="91">
        <v>2</v>
      </c>
      <c r="P48" s="88"/>
      <c r="Q48" s="88"/>
      <c r="R48" s="91">
        <v>2</v>
      </c>
      <c r="S48" s="91">
        <v>1</v>
      </c>
      <c r="T48" s="88"/>
      <c r="U48" s="91">
        <v>1</v>
      </c>
      <c r="V48" s="88"/>
      <c r="W48" s="91">
        <v>1</v>
      </c>
      <c r="X48" s="91">
        <v>2</v>
      </c>
    </row>
    <row r="49" spans="1:24" ht="14.25" customHeight="1" x14ac:dyDescent="0.25">
      <c r="A49" s="51" t="s">
        <v>104</v>
      </c>
      <c r="B49" s="91">
        <v>5</v>
      </c>
      <c r="C49" s="91">
        <v>4</v>
      </c>
      <c r="D49" s="88"/>
      <c r="E49" s="88"/>
      <c r="F49" s="88"/>
      <c r="G49" s="88"/>
      <c r="H49" s="88"/>
      <c r="I49" s="88"/>
      <c r="J49" s="88"/>
      <c r="K49" s="91">
        <v>4</v>
      </c>
      <c r="L49" s="88"/>
      <c r="M49" s="88"/>
      <c r="N49" s="88"/>
      <c r="O49" s="91">
        <v>2</v>
      </c>
      <c r="P49" s="88"/>
      <c r="Q49" s="88"/>
      <c r="R49" s="91">
        <v>2</v>
      </c>
      <c r="S49" s="91">
        <v>1</v>
      </c>
      <c r="T49" s="88"/>
      <c r="U49" s="91">
        <v>1</v>
      </c>
      <c r="V49" s="88"/>
      <c r="W49" s="91">
        <v>1</v>
      </c>
      <c r="X49" s="91">
        <v>2</v>
      </c>
    </row>
    <row r="50" spans="1:24" ht="14.25" customHeight="1" x14ac:dyDescent="0.25">
      <c r="A50" s="51" t="s">
        <v>105</v>
      </c>
      <c r="B50" s="91">
        <v>5</v>
      </c>
      <c r="C50" s="91">
        <v>5</v>
      </c>
      <c r="D50" s="88"/>
      <c r="E50" s="88"/>
      <c r="F50" s="88"/>
      <c r="G50" s="88"/>
      <c r="H50" s="88"/>
      <c r="I50" s="88"/>
      <c r="J50" s="91">
        <v>2</v>
      </c>
      <c r="K50" s="91">
        <v>3</v>
      </c>
      <c r="L50" s="91">
        <v>0</v>
      </c>
      <c r="M50" s="88"/>
      <c r="N50" s="88"/>
      <c r="O50" s="91">
        <v>3</v>
      </c>
      <c r="P50" s="88"/>
      <c r="Q50" s="88"/>
      <c r="R50" s="88"/>
      <c r="S50" s="91">
        <v>1</v>
      </c>
      <c r="T50" s="91">
        <v>1</v>
      </c>
      <c r="U50" s="91">
        <v>1</v>
      </c>
      <c r="V50" s="88"/>
      <c r="W50" s="91">
        <v>2</v>
      </c>
      <c r="X50" s="91">
        <v>3</v>
      </c>
    </row>
    <row r="51" spans="1:24" ht="14.25" customHeight="1" x14ac:dyDescent="0.25">
      <c r="A51" s="51" t="s">
        <v>106</v>
      </c>
      <c r="B51" s="91">
        <v>5</v>
      </c>
      <c r="C51" s="91">
        <v>5</v>
      </c>
      <c r="D51" s="88"/>
      <c r="E51" s="88"/>
      <c r="F51" s="88"/>
      <c r="G51" s="88"/>
      <c r="H51" s="88"/>
      <c r="I51" s="88"/>
      <c r="J51" s="91">
        <v>2</v>
      </c>
      <c r="K51" s="91">
        <v>3</v>
      </c>
      <c r="L51" s="91">
        <v>0</v>
      </c>
      <c r="M51" s="88"/>
      <c r="N51" s="88"/>
      <c r="O51" s="91">
        <v>3</v>
      </c>
      <c r="P51" s="88"/>
      <c r="Q51" s="88"/>
      <c r="R51" s="88"/>
      <c r="S51" s="91">
        <v>1</v>
      </c>
      <c r="T51" s="91">
        <v>1</v>
      </c>
      <c r="U51" s="91">
        <v>1</v>
      </c>
      <c r="V51" s="88"/>
      <c r="W51" s="91">
        <v>2</v>
      </c>
      <c r="X51" s="91">
        <v>3</v>
      </c>
    </row>
    <row r="52" spans="1:24" ht="14.25" customHeight="1" x14ac:dyDescent="0.25">
      <c r="A52" s="51" t="s">
        <v>107</v>
      </c>
      <c r="B52" s="91">
        <v>5</v>
      </c>
      <c r="C52" s="91">
        <v>5</v>
      </c>
      <c r="D52" s="88"/>
      <c r="E52" s="88"/>
      <c r="F52" s="88"/>
      <c r="G52" s="88"/>
      <c r="H52" s="88"/>
      <c r="I52" s="88"/>
      <c r="J52" s="91">
        <v>2</v>
      </c>
      <c r="K52" s="91">
        <v>3</v>
      </c>
      <c r="L52" s="91">
        <v>0</v>
      </c>
      <c r="M52" s="88"/>
      <c r="N52" s="88"/>
      <c r="O52" s="91">
        <v>3</v>
      </c>
      <c r="P52" s="88"/>
      <c r="Q52" s="88"/>
      <c r="R52" s="88"/>
      <c r="S52" s="91">
        <v>1</v>
      </c>
      <c r="T52" s="91">
        <v>1</v>
      </c>
      <c r="U52" s="91">
        <v>1</v>
      </c>
      <c r="V52" s="88"/>
      <c r="W52" s="91">
        <v>2</v>
      </c>
      <c r="X52" s="91">
        <v>3</v>
      </c>
    </row>
    <row r="53" spans="1:24" ht="14.25" customHeight="1" x14ac:dyDescent="0.25">
      <c r="A53" s="51" t="s">
        <v>108</v>
      </c>
      <c r="B53" s="91">
        <v>5</v>
      </c>
      <c r="C53" s="91">
        <v>5</v>
      </c>
      <c r="D53" s="88"/>
      <c r="E53" s="88"/>
      <c r="F53" s="88"/>
      <c r="G53" s="88"/>
      <c r="H53" s="88"/>
      <c r="I53" s="88"/>
      <c r="J53" s="91">
        <v>2</v>
      </c>
      <c r="K53" s="91">
        <v>3</v>
      </c>
      <c r="L53" s="91">
        <v>0</v>
      </c>
      <c r="M53" s="88"/>
      <c r="N53" s="88"/>
      <c r="O53" s="91">
        <v>3</v>
      </c>
      <c r="P53" s="88"/>
      <c r="Q53" s="88"/>
      <c r="R53" s="88"/>
      <c r="S53" s="91">
        <v>1</v>
      </c>
      <c r="T53" s="91">
        <v>1</v>
      </c>
      <c r="U53" s="91">
        <v>1</v>
      </c>
      <c r="V53" s="88"/>
      <c r="W53" s="91">
        <v>2</v>
      </c>
      <c r="X53" s="91">
        <v>3</v>
      </c>
    </row>
    <row r="54" spans="1:24" ht="14.25" customHeight="1" x14ac:dyDescent="0.25">
      <c r="A54" s="51" t="s">
        <v>109</v>
      </c>
      <c r="B54" s="91">
        <v>5</v>
      </c>
      <c r="C54" s="91">
        <v>5</v>
      </c>
      <c r="D54" s="88"/>
      <c r="E54" s="88"/>
      <c r="F54" s="88"/>
      <c r="G54" s="88"/>
      <c r="H54" s="88"/>
      <c r="I54" s="88"/>
      <c r="J54" s="91">
        <v>2</v>
      </c>
      <c r="K54" s="91">
        <v>3</v>
      </c>
      <c r="L54" s="91">
        <v>0</v>
      </c>
      <c r="M54" s="88"/>
      <c r="N54" s="88"/>
      <c r="O54" s="91">
        <v>3</v>
      </c>
      <c r="P54" s="88"/>
      <c r="Q54" s="88"/>
      <c r="R54" s="88"/>
      <c r="S54" s="91">
        <v>1</v>
      </c>
      <c r="T54" s="91">
        <v>1</v>
      </c>
      <c r="U54" s="91">
        <v>1</v>
      </c>
      <c r="V54" s="88"/>
      <c r="W54" s="91">
        <v>2</v>
      </c>
      <c r="X54" s="91">
        <v>3</v>
      </c>
    </row>
    <row r="55" spans="1:24" ht="14.25" customHeight="1" x14ac:dyDescent="0.25">
      <c r="A55" s="51" t="s">
        <v>110</v>
      </c>
      <c r="B55" s="91">
        <v>5</v>
      </c>
      <c r="C55" s="91">
        <v>5</v>
      </c>
      <c r="D55" s="88"/>
      <c r="E55" s="88"/>
      <c r="F55" s="88"/>
      <c r="G55" s="88"/>
      <c r="H55" s="88"/>
      <c r="I55" s="88"/>
      <c r="J55" s="91">
        <v>2</v>
      </c>
      <c r="K55" s="91">
        <v>3</v>
      </c>
      <c r="L55" s="91">
        <v>0</v>
      </c>
      <c r="M55" s="88"/>
      <c r="N55" s="88"/>
      <c r="O55" s="91">
        <v>3</v>
      </c>
      <c r="P55" s="88"/>
      <c r="Q55" s="88"/>
      <c r="R55" s="88"/>
      <c r="S55" s="91">
        <v>1</v>
      </c>
      <c r="T55" s="91">
        <v>1</v>
      </c>
      <c r="U55" s="91">
        <v>1</v>
      </c>
      <c r="V55" s="88"/>
      <c r="W55" s="91">
        <v>2</v>
      </c>
      <c r="X55" s="91">
        <v>3</v>
      </c>
    </row>
    <row r="56" spans="1:24" ht="14.25" customHeight="1" x14ac:dyDescent="0.25">
      <c r="A56" s="51" t="s">
        <v>111</v>
      </c>
      <c r="B56" s="91">
        <v>5</v>
      </c>
      <c r="C56" s="91">
        <v>5</v>
      </c>
      <c r="D56" s="88"/>
      <c r="E56" s="88"/>
      <c r="F56" s="88"/>
      <c r="G56" s="88"/>
      <c r="H56" s="88"/>
      <c r="I56" s="88"/>
      <c r="J56" s="91">
        <v>2</v>
      </c>
      <c r="K56" s="91">
        <v>3</v>
      </c>
      <c r="L56" s="91">
        <v>0</v>
      </c>
      <c r="M56" s="88"/>
      <c r="N56" s="88"/>
      <c r="O56" s="91">
        <v>3</v>
      </c>
      <c r="P56" s="88"/>
      <c r="Q56" s="88"/>
      <c r="R56" s="88"/>
      <c r="S56" s="91">
        <v>1</v>
      </c>
      <c r="T56" s="91">
        <v>1</v>
      </c>
      <c r="U56" s="91">
        <v>1</v>
      </c>
      <c r="V56" s="88"/>
      <c r="W56" s="91">
        <v>2</v>
      </c>
      <c r="X56" s="91">
        <v>3</v>
      </c>
    </row>
    <row r="57" spans="1:24" ht="14.25" customHeight="1" x14ac:dyDescent="0.25">
      <c r="A57" s="51" t="s">
        <v>112</v>
      </c>
      <c r="B57" s="91">
        <v>5</v>
      </c>
      <c r="C57" s="91">
        <v>5</v>
      </c>
      <c r="D57" s="88"/>
      <c r="E57" s="88"/>
      <c r="F57" s="88"/>
      <c r="G57" s="88"/>
      <c r="H57" s="88"/>
      <c r="I57" s="88"/>
      <c r="J57" s="91">
        <v>2</v>
      </c>
      <c r="K57" s="91">
        <v>3</v>
      </c>
      <c r="L57" s="91">
        <v>0</v>
      </c>
      <c r="M57" s="88"/>
      <c r="N57" s="88"/>
      <c r="O57" s="91">
        <v>3</v>
      </c>
      <c r="P57" s="88"/>
      <c r="Q57" s="88"/>
      <c r="R57" s="88"/>
      <c r="S57" s="91">
        <v>1</v>
      </c>
      <c r="T57" s="91">
        <v>1</v>
      </c>
      <c r="U57" s="91">
        <v>1</v>
      </c>
      <c r="V57" s="88"/>
      <c r="W57" s="91">
        <v>2</v>
      </c>
      <c r="X57" s="91">
        <v>3</v>
      </c>
    </row>
    <row r="58" spans="1:24" ht="14.25" customHeight="1" x14ac:dyDescent="0.25">
      <c r="A58" s="51" t="s">
        <v>113</v>
      </c>
      <c r="B58" s="91">
        <v>5</v>
      </c>
      <c r="C58" s="91">
        <v>5</v>
      </c>
      <c r="D58" s="88"/>
      <c r="E58" s="88"/>
      <c r="F58" s="88"/>
      <c r="G58" s="88"/>
      <c r="H58" s="88"/>
      <c r="I58" s="88"/>
      <c r="J58" s="91">
        <v>2</v>
      </c>
      <c r="K58" s="91">
        <v>3</v>
      </c>
      <c r="L58" s="91">
        <v>0</v>
      </c>
      <c r="M58" s="88"/>
      <c r="N58" s="88"/>
      <c r="O58" s="91">
        <v>3</v>
      </c>
      <c r="P58" s="88"/>
      <c r="Q58" s="88"/>
      <c r="R58" s="88"/>
      <c r="S58" s="91">
        <v>1</v>
      </c>
      <c r="T58" s="91">
        <v>1</v>
      </c>
      <c r="U58" s="91">
        <v>1</v>
      </c>
      <c r="V58" s="88"/>
      <c r="W58" s="91">
        <v>2</v>
      </c>
      <c r="X58" s="91">
        <v>3</v>
      </c>
    </row>
    <row r="59" spans="1:24" ht="14.25" customHeight="1" x14ac:dyDescent="0.25">
      <c r="A59" s="51" t="s">
        <v>114</v>
      </c>
      <c r="B59" s="91">
        <v>5</v>
      </c>
      <c r="C59" s="91">
        <v>5</v>
      </c>
      <c r="D59" s="88"/>
      <c r="E59" s="88"/>
      <c r="F59" s="88"/>
      <c r="G59" s="88"/>
      <c r="H59" s="88"/>
      <c r="I59" s="88"/>
      <c r="J59" s="91">
        <v>2</v>
      </c>
      <c r="K59" s="91">
        <v>3</v>
      </c>
      <c r="L59" s="91">
        <v>0</v>
      </c>
      <c r="M59" s="88"/>
      <c r="N59" s="88"/>
      <c r="O59" s="91">
        <v>3</v>
      </c>
      <c r="P59" s="88"/>
      <c r="Q59" s="88"/>
      <c r="R59" s="88"/>
      <c r="S59" s="91">
        <v>1</v>
      </c>
      <c r="T59" s="91">
        <v>1</v>
      </c>
      <c r="U59" s="91">
        <v>1</v>
      </c>
      <c r="V59" s="88"/>
      <c r="W59" s="91">
        <v>2</v>
      </c>
      <c r="X59" s="91">
        <v>3</v>
      </c>
    </row>
    <row r="60" spans="1:24" ht="14.25" customHeight="1" x14ac:dyDescent="0.25">
      <c r="A60" s="51" t="s">
        <v>115</v>
      </c>
      <c r="B60" s="91">
        <v>5</v>
      </c>
      <c r="C60" s="91">
        <v>5</v>
      </c>
      <c r="D60" s="88"/>
      <c r="E60" s="88"/>
      <c r="F60" s="88"/>
      <c r="G60" s="88"/>
      <c r="H60" s="88"/>
      <c r="I60" s="88"/>
      <c r="J60" s="91">
        <v>2</v>
      </c>
      <c r="K60" s="91">
        <v>3</v>
      </c>
      <c r="L60" s="91">
        <v>0</v>
      </c>
      <c r="M60" s="88"/>
      <c r="N60" s="88"/>
      <c r="O60" s="91">
        <v>3</v>
      </c>
      <c r="P60" s="88"/>
      <c r="Q60" s="88"/>
      <c r="R60" s="88"/>
      <c r="S60" s="91">
        <v>1</v>
      </c>
      <c r="T60" s="91">
        <v>1</v>
      </c>
      <c r="U60" s="91">
        <v>1</v>
      </c>
      <c r="V60" s="88"/>
      <c r="W60" s="91">
        <v>2</v>
      </c>
      <c r="X60" s="91">
        <v>3</v>
      </c>
    </row>
    <row r="61" spans="1:24" ht="14.25" customHeight="1" x14ac:dyDescent="0.25">
      <c r="A61" s="51" t="s">
        <v>116</v>
      </c>
      <c r="B61" s="91">
        <v>5</v>
      </c>
      <c r="C61" s="91">
        <v>5</v>
      </c>
      <c r="D61" s="88"/>
      <c r="E61" s="88"/>
      <c r="F61" s="88"/>
      <c r="G61" s="88"/>
      <c r="H61" s="88"/>
      <c r="I61" s="88"/>
      <c r="J61" s="91">
        <v>2</v>
      </c>
      <c r="K61" s="91">
        <v>3</v>
      </c>
      <c r="L61" s="91">
        <v>0</v>
      </c>
      <c r="M61" s="88"/>
      <c r="N61" s="88"/>
      <c r="O61" s="91">
        <v>3</v>
      </c>
      <c r="P61" s="88"/>
      <c r="Q61" s="88"/>
      <c r="R61" s="88"/>
      <c r="S61" s="91">
        <v>1</v>
      </c>
      <c r="T61" s="91">
        <v>1</v>
      </c>
      <c r="U61" s="91">
        <v>1</v>
      </c>
      <c r="V61" s="88"/>
      <c r="W61" s="91">
        <v>2</v>
      </c>
      <c r="X61" s="91">
        <v>3</v>
      </c>
    </row>
    <row r="62" spans="1:24" ht="14.25" customHeight="1" x14ac:dyDescent="0.25">
      <c r="A62" s="51" t="s">
        <v>117</v>
      </c>
      <c r="B62" s="91">
        <v>5</v>
      </c>
      <c r="C62" s="91">
        <v>5</v>
      </c>
      <c r="D62" s="88"/>
      <c r="E62" s="88"/>
      <c r="F62" s="88"/>
      <c r="G62" s="88"/>
      <c r="H62" s="88"/>
      <c r="I62" s="88"/>
      <c r="J62" s="91">
        <v>2</v>
      </c>
      <c r="K62" s="91">
        <v>3</v>
      </c>
      <c r="L62" s="91">
        <v>0</v>
      </c>
      <c r="M62" s="88"/>
      <c r="N62" s="88"/>
      <c r="O62" s="91">
        <v>3</v>
      </c>
      <c r="P62" s="88"/>
      <c r="Q62" s="88"/>
      <c r="R62" s="88"/>
      <c r="S62" s="91">
        <v>1</v>
      </c>
      <c r="T62" s="91">
        <v>1</v>
      </c>
      <c r="U62" s="91">
        <v>1</v>
      </c>
      <c r="V62" s="88"/>
      <c r="W62" s="91">
        <v>2</v>
      </c>
      <c r="X62" s="91">
        <v>3</v>
      </c>
    </row>
    <row r="63" spans="1:24" ht="14.25" customHeight="1" x14ac:dyDescent="0.25">
      <c r="A63" s="51" t="s">
        <v>118</v>
      </c>
      <c r="B63" s="91">
        <v>5</v>
      </c>
      <c r="C63" s="91">
        <v>5</v>
      </c>
      <c r="D63" s="88"/>
      <c r="E63" s="88"/>
      <c r="F63" s="88"/>
      <c r="G63" s="88"/>
      <c r="H63" s="88"/>
      <c r="I63" s="88"/>
      <c r="J63" s="91">
        <v>2</v>
      </c>
      <c r="K63" s="91">
        <v>3</v>
      </c>
      <c r="L63" s="91">
        <v>0</v>
      </c>
      <c r="M63" s="88"/>
      <c r="N63" s="88"/>
      <c r="O63" s="91">
        <v>3</v>
      </c>
      <c r="P63" s="88"/>
      <c r="Q63" s="88"/>
      <c r="R63" s="88"/>
      <c r="S63" s="91">
        <v>1</v>
      </c>
      <c r="T63" s="91">
        <v>1</v>
      </c>
      <c r="U63" s="91">
        <v>1</v>
      </c>
      <c r="V63" s="88"/>
      <c r="W63" s="91">
        <v>2</v>
      </c>
      <c r="X63" s="91">
        <v>3</v>
      </c>
    </row>
    <row r="64" spans="1:24" ht="14.25" customHeight="1" x14ac:dyDescent="0.25">
      <c r="A64" s="51" t="s">
        <v>119</v>
      </c>
      <c r="B64" s="91">
        <v>5</v>
      </c>
      <c r="C64" s="91">
        <v>5</v>
      </c>
      <c r="D64" s="88"/>
      <c r="E64" s="88"/>
      <c r="F64" s="88"/>
      <c r="G64" s="88"/>
      <c r="H64" s="88"/>
      <c r="I64" s="88"/>
      <c r="J64" s="91">
        <v>2</v>
      </c>
      <c r="K64" s="91">
        <v>3</v>
      </c>
      <c r="L64" s="91">
        <v>0</v>
      </c>
      <c r="M64" s="88"/>
      <c r="N64" s="88"/>
      <c r="O64" s="91">
        <v>3</v>
      </c>
      <c r="P64" s="88"/>
      <c r="Q64" s="88"/>
      <c r="R64" s="88"/>
      <c r="S64" s="91">
        <v>1</v>
      </c>
      <c r="T64" s="91">
        <v>1</v>
      </c>
      <c r="U64" s="91">
        <v>1</v>
      </c>
      <c r="V64" s="88"/>
      <c r="W64" s="91">
        <v>2</v>
      </c>
      <c r="X64" s="91">
        <v>3</v>
      </c>
    </row>
    <row r="65" spans="1:24" ht="14.25" customHeight="1" x14ac:dyDescent="0.25">
      <c r="A65" s="51" t="s">
        <v>120</v>
      </c>
      <c r="B65" s="91">
        <v>6</v>
      </c>
      <c r="C65" s="91">
        <v>5</v>
      </c>
      <c r="D65" s="88"/>
      <c r="E65" s="88"/>
      <c r="F65" s="88"/>
      <c r="G65" s="88"/>
      <c r="H65" s="88"/>
      <c r="I65" s="88"/>
      <c r="J65" s="91">
        <v>2</v>
      </c>
      <c r="K65" s="91">
        <v>3</v>
      </c>
      <c r="L65" s="91">
        <v>1</v>
      </c>
      <c r="M65" s="88"/>
      <c r="N65" s="88"/>
      <c r="O65" s="91">
        <v>3</v>
      </c>
      <c r="P65" s="88"/>
      <c r="Q65" s="88"/>
      <c r="R65" s="88"/>
      <c r="S65" s="91">
        <v>1</v>
      </c>
      <c r="T65" s="91">
        <v>1</v>
      </c>
      <c r="U65" s="91">
        <v>1</v>
      </c>
      <c r="V65" s="88"/>
      <c r="W65" s="91">
        <v>2</v>
      </c>
      <c r="X65" s="91">
        <v>3</v>
      </c>
    </row>
    <row r="66" spans="1:24" ht="14.25" customHeight="1" x14ac:dyDescent="0.25">
      <c r="A66" s="51" t="s">
        <v>121</v>
      </c>
      <c r="B66" s="91">
        <v>6</v>
      </c>
      <c r="C66" s="91">
        <v>5</v>
      </c>
      <c r="D66" s="88"/>
      <c r="E66" s="88"/>
      <c r="F66" s="88"/>
      <c r="G66" s="88"/>
      <c r="H66" s="88"/>
      <c r="I66" s="88"/>
      <c r="J66" s="91">
        <v>2</v>
      </c>
      <c r="K66" s="91">
        <v>3</v>
      </c>
      <c r="L66" s="91">
        <v>1</v>
      </c>
      <c r="M66" s="88"/>
      <c r="N66" s="88"/>
      <c r="O66" s="91">
        <v>3</v>
      </c>
      <c r="P66" s="88"/>
      <c r="Q66" s="88"/>
      <c r="R66" s="88"/>
      <c r="S66" s="91">
        <v>1</v>
      </c>
      <c r="T66" s="91">
        <v>1</v>
      </c>
      <c r="U66" s="91">
        <v>1</v>
      </c>
      <c r="V66" s="88"/>
      <c r="W66" s="91">
        <v>2</v>
      </c>
      <c r="X66" s="91">
        <v>3</v>
      </c>
    </row>
    <row r="67" spans="1:24" ht="14.25" customHeight="1" x14ac:dyDescent="0.25">
      <c r="A67" s="51" t="s">
        <v>122</v>
      </c>
      <c r="B67" s="91">
        <v>6</v>
      </c>
      <c r="C67" s="91">
        <v>5</v>
      </c>
      <c r="D67" s="88"/>
      <c r="E67" s="88"/>
      <c r="F67" s="88"/>
      <c r="G67" s="88"/>
      <c r="H67" s="88"/>
      <c r="I67" s="88"/>
      <c r="J67" s="91">
        <v>2</v>
      </c>
      <c r="K67" s="91">
        <v>3</v>
      </c>
      <c r="L67" s="91">
        <v>1</v>
      </c>
      <c r="M67" s="88"/>
      <c r="N67" s="88"/>
      <c r="O67" s="91">
        <v>3</v>
      </c>
      <c r="P67" s="88"/>
      <c r="Q67" s="88"/>
      <c r="R67" s="88"/>
      <c r="S67" s="91">
        <v>1</v>
      </c>
      <c r="T67" s="91">
        <v>1</v>
      </c>
      <c r="U67" s="91">
        <v>1</v>
      </c>
      <c r="V67" s="88"/>
      <c r="W67" s="91">
        <v>2</v>
      </c>
      <c r="X67" s="91">
        <v>3</v>
      </c>
    </row>
    <row r="68" spans="1:24" ht="14.25" customHeight="1" x14ac:dyDescent="0.25">
      <c r="A68" s="51" t="s">
        <v>123</v>
      </c>
      <c r="B68" s="91">
        <v>6</v>
      </c>
      <c r="C68" s="91">
        <v>5</v>
      </c>
      <c r="D68" s="88"/>
      <c r="E68" s="88"/>
      <c r="F68" s="88"/>
      <c r="G68" s="88"/>
      <c r="H68" s="88"/>
      <c r="I68" s="88"/>
      <c r="J68" s="91">
        <v>2</v>
      </c>
      <c r="K68" s="91">
        <v>3</v>
      </c>
      <c r="L68" s="91">
        <v>1</v>
      </c>
      <c r="M68" s="88"/>
      <c r="N68" s="88"/>
      <c r="O68" s="91">
        <v>3</v>
      </c>
      <c r="P68" s="88"/>
      <c r="Q68" s="88"/>
      <c r="R68" s="88"/>
      <c r="S68" s="91">
        <v>1</v>
      </c>
      <c r="T68" s="91">
        <v>1</v>
      </c>
      <c r="U68" s="91">
        <v>1</v>
      </c>
      <c r="V68" s="88"/>
      <c r="W68" s="91">
        <v>2</v>
      </c>
      <c r="X68" s="91">
        <v>3</v>
      </c>
    </row>
    <row r="69" spans="1:24" ht="14.25" customHeight="1" x14ac:dyDescent="0.25">
      <c r="A69" s="51" t="s">
        <v>124</v>
      </c>
      <c r="B69" s="91">
        <v>6</v>
      </c>
      <c r="C69" s="91">
        <v>5</v>
      </c>
      <c r="D69" s="88"/>
      <c r="E69" s="88"/>
      <c r="F69" s="88"/>
      <c r="G69" s="88"/>
      <c r="H69" s="88"/>
      <c r="I69" s="88"/>
      <c r="J69" s="91">
        <v>2</v>
      </c>
      <c r="K69" s="91">
        <v>3</v>
      </c>
      <c r="L69" s="91">
        <v>1</v>
      </c>
      <c r="M69" s="88"/>
      <c r="N69" s="88"/>
      <c r="O69" s="91">
        <v>3</v>
      </c>
      <c r="P69" s="88"/>
      <c r="Q69" s="88"/>
      <c r="R69" s="88"/>
      <c r="S69" s="91">
        <v>1</v>
      </c>
      <c r="T69" s="91">
        <v>1</v>
      </c>
      <c r="U69" s="91">
        <v>1</v>
      </c>
      <c r="V69" s="88"/>
      <c r="W69" s="91">
        <v>2</v>
      </c>
      <c r="X69" s="91">
        <v>3</v>
      </c>
    </row>
    <row r="70" spans="1:24" ht="14.25" customHeight="1" x14ac:dyDescent="0.25">
      <c r="A70" s="51" t="s">
        <v>125</v>
      </c>
      <c r="B70" s="91">
        <v>6</v>
      </c>
      <c r="C70" s="91">
        <v>5</v>
      </c>
      <c r="D70" s="88"/>
      <c r="E70" s="88"/>
      <c r="F70" s="88"/>
      <c r="G70" s="88"/>
      <c r="H70" s="88"/>
      <c r="I70" s="88"/>
      <c r="J70" s="91">
        <v>2</v>
      </c>
      <c r="K70" s="91">
        <v>3</v>
      </c>
      <c r="L70" s="91">
        <v>1</v>
      </c>
      <c r="M70" s="88"/>
      <c r="N70" s="88"/>
      <c r="O70" s="91">
        <v>3</v>
      </c>
      <c r="P70" s="88"/>
      <c r="Q70" s="88"/>
      <c r="R70" s="88"/>
      <c r="S70" s="91">
        <v>1</v>
      </c>
      <c r="T70" s="91">
        <v>1</v>
      </c>
      <c r="U70" s="91">
        <v>1</v>
      </c>
      <c r="V70" s="88"/>
      <c r="W70" s="91">
        <v>2</v>
      </c>
      <c r="X70" s="91">
        <v>3</v>
      </c>
    </row>
    <row r="71" spans="1:24" ht="14.25" customHeight="1" x14ac:dyDescent="0.25">
      <c r="A71" s="51" t="s">
        <v>126</v>
      </c>
      <c r="B71" s="91">
        <v>6</v>
      </c>
      <c r="C71" s="91">
        <v>5</v>
      </c>
      <c r="D71" s="88"/>
      <c r="E71" s="88"/>
      <c r="F71" s="88"/>
      <c r="G71" s="88"/>
      <c r="H71" s="88"/>
      <c r="I71" s="88"/>
      <c r="J71" s="91">
        <v>2</v>
      </c>
      <c r="K71" s="91">
        <v>3</v>
      </c>
      <c r="L71" s="91">
        <v>1</v>
      </c>
      <c r="M71" s="88"/>
      <c r="N71" s="88"/>
      <c r="O71" s="91">
        <v>3</v>
      </c>
      <c r="P71" s="88"/>
      <c r="Q71" s="88"/>
      <c r="R71" s="88"/>
      <c r="S71" s="91">
        <v>1</v>
      </c>
      <c r="T71" s="91">
        <v>1</v>
      </c>
      <c r="U71" s="91">
        <v>1</v>
      </c>
      <c r="V71" s="88"/>
      <c r="W71" s="91">
        <v>2</v>
      </c>
      <c r="X71" s="91">
        <v>3</v>
      </c>
    </row>
    <row r="72" spans="1:24" ht="14.25" customHeight="1" x14ac:dyDescent="0.25">
      <c r="A72" s="51" t="s">
        <v>127</v>
      </c>
      <c r="B72" s="91">
        <v>6</v>
      </c>
      <c r="C72" s="91">
        <v>5</v>
      </c>
      <c r="D72" s="88"/>
      <c r="E72" s="88"/>
      <c r="F72" s="88"/>
      <c r="G72" s="88"/>
      <c r="H72" s="88"/>
      <c r="I72" s="88"/>
      <c r="J72" s="91">
        <v>2</v>
      </c>
      <c r="K72" s="91">
        <v>3</v>
      </c>
      <c r="L72" s="91">
        <v>1</v>
      </c>
      <c r="M72" s="88"/>
      <c r="N72" s="88"/>
      <c r="O72" s="91">
        <v>3</v>
      </c>
      <c r="P72" s="88"/>
      <c r="Q72" s="88"/>
      <c r="R72" s="88"/>
      <c r="S72" s="91">
        <v>1</v>
      </c>
      <c r="T72" s="91">
        <v>1</v>
      </c>
      <c r="U72" s="91">
        <v>1</v>
      </c>
      <c r="V72" s="88"/>
      <c r="W72" s="91">
        <v>2</v>
      </c>
      <c r="X72" s="91">
        <v>3</v>
      </c>
    </row>
    <row r="73" spans="1:24" ht="14.25" customHeight="1" x14ac:dyDescent="0.25">
      <c r="A73" s="51" t="s">
        <v>128</v>
      </c>
      <c r="B73" s="91">
        <v>6</v>
      </c>
      <c r="C73" s="91">
        <v>5</v>
      </c>
      <c r="D73" s="88"/>
      <c r="E73" s="88"/>
      <c r="F73" s="88"/>
      <c r="G73" s="88"/>
      <c r="H73" s="88"/>
      <c r="I73" s="88"/>
      <c r="J73" s="91">
        <v>2</v>
      </c>
      <c r="K73" s="91">
        <v>3</v>
      </c>
      <c r="L73" s="91">
        <v>1</v>
      </c>
      <c r="M73" s="88"/>
      <c r="N73" s="88"/>
      <c r="O73" s="91">
        <v>3</v>
      </c>
      <c r="P73" s="88"/>
      <c r="Q73" s="88"/>
      <c r="R73" s="88"/>
      <c r="S73" s="91">
        <v>1</v>
      </c>
      <c r="T73" s="91">
        <v>1</v>
      </c>
      <c r="U73" s="91">
        <v>1</v>
      </c>
      <c r="V73" s="88"/>
      <c r="W73" s="91">
        <v>2</v>
      </c>
      <c r="X73" s="91">
        <v>3</v>
      </c>
    </row>
    <row r="74" spans="1:24" ht="14.25" customHeight="1" x14ac:dyDescent="0.25">
      <c r="A74" s="51" t="s">
        <v>129</v>
      </c>
      <c r="B74" s="91">
        <v>6</v>
      </c>
      <c r="C74" s="91">
        <v>5</v>
      </c>
      <c r="D74" s="88"/>
      <c r="E74" s="88"/>
      <c r="F74" s="88"/>
      <c r="G74" s="88"/>
      <c r="H74" s="88"/>
      <c r="I74" s="88"/>
      <c r="J74" s="91">
        <v>2</v>
      </c>
      <c r="K74" s="91">
        <v>3</v>
      </c>
      <c r="L74" s="91">
        <v>1</v>
      </c>
      <c r="M74" s="88"/>
      <c r="N74" s="88"/>
      <c r="O74" s="91">
        <v>3</v>
      </c>
      <c r="P74" s="88"/>
      <c r="Q74" s="88"/>
      <c r="R74" s="88"/>
      <c r="S74" s="91">
        <v>1</v>
      </c>
      <c r="T74" s="91">
        <v>1</v>
      </c>
      <c r="U74" s="91">
        <v>1</v>
      </c>
      <c r="V74" s="88"/>
      <c r="W74" s="91">
        <v>2</v>
      </c>
      <c r="X74" s="91">
        <v>3</v>
      </c>
    </row>
    <row r="75" spans="1:24" ht="14.25" customHeight="1" x14ac:dyDescent="0.25">
      <c r="A75" s="51" t="s">
        <v>130</v>
      </c>
      <c r="B75" s="91">
        <v>4</v>
      </c>
      <c r="C75" s="88"/>
      <c r="D75" s="91">
        <v>3</v>
      </c>
      <c r="E75" s="91">
        <v>2</v>
      </c>
      <c r="F75" s="91">
        <v>1</v>
      </c>
      <c r="G75" s="88"/>
      <c r="H75" s="88"/>
      <c r="I75" s="91">
        <v>1</v>
      </c>
      <c r="J75" s="91">
        <v>2</v>
      </c>
      <c r="K75" s="91">
        <v>2</v>
      </c>
      <c r="L75" s="91">
        <v>1</v>
      </c>
      <c r="M75" s="91">
        <v>2</v>
      </c>
      <c r="N75" s="88"/>
      <c r="O75" s="91">
        <v>3</v>
      </c>
      <c r="P75" s="88"/>
      <c r="Q75" s="88"/>
      <c r="R75" s="88"/>
      <c r="S75" s="91">
        <v>1</v>
      </c>
      <c r="T75" s="91">
        <v>1</v>
      </c>
      <c r="U75" s="91">
        <v>1</v>
      </c>
      <c r="V75" s="88"/>
      <c r="W75" s="91">
        <v>2</v>
      </c>
      <c r="X75" s="91">
        <v>3</v>
      </c>
    </row>
    <row r="76" spans="1:24" ht="14.25" customHeight="1" x14ac:dyDescent="0.25">
      <c r="A76" s="51" t="s">
        <v>131</v>
      </c>
      <c r="B76" s="91">
        <v>4</v>
      </c>
      <c r="C76" s="88"/>
      <c r="D76" s="91">
        <v>3</v>
      </c>
      <c r="E76" s="91">
        <v>2</v>
      </c>
      <c r="F76" s="91">
        <v>1</v>
      </c>
      <c r="G76" s="88"/>
      <c r="H76" s="88"/>
      <c r="I76" s="91">
        <v>1</v>
      </c>
      <c r="J76" s="91">
        <v>2</v>
      </c>
      <c r="K76" s="91">
        <v>2</v>
      </c>
      <c r="L76" s="91">
        <v>1</v>
      </c>
      <c r="M76" s="91">
        <v>2</v>
      </c>
      <c r="N76" s="88"/>
      <c r="O76" s="91">
        <v>3</v>
      </c>
      <c r="P76" s="88"/>
      <c r="Q76" s="88"/>
      <c r="R76" s="88"/>
      <c r="S76" s="91">
        <v>1</v>
      </c>
      <c r="T76" s="91">
        <v>1</v>
      </c>
      <c r="U76" s="91">
        <v>1</v>
      </c>
      <c r="V76" s="88"/>
      <c r="W76" s="91">
        <v>2</v>
      </c>
      <c r="X76" s="91">
        <v>3</v>
      </c>
    </row>
    <row r="77" spans="1:24" ht="14.25" customHeight="1" x14ac:dyDescent="0.25">
      <c r="A77" s="51" t="s">
        <v>132</v>
      </c>
      <c r="B77" s="91">
        <v>4</v>
      </c>
      <c r="C77" s="88"/>
      <c r="D77" s="91">
        <v>3</v>
      </c>
      <c r="E77" s="91">
        <v>2</v>
      </c>
      <c r="F77" s="91">
        <v>1</v>
      </c>
      <c r="G77" s="88"/>
      <c r="H77" s="88"/>
      <c r="I77" s="91">
        <v>1</v>
      </c>
      <c r="J77" s="91">
        <v>2</v>
      </c>
      <c r="K77" s="91">
        <v>2</v>
      </c>
      <c r="L77" s="91">
        <v>1</v>
      </c>
      <c r="M77" s="91">
        <v>2</v>
      </c>
      <c r="N77" s="88"/>
      <c r="O77" s="91">
        <v>3</v>
      </c>
      <c r="P77" s="88"/>
      <c r="Q77" s="88"/>
      <c r="R77" s="88"/>
      <c r="S77" s="91">
        <v>1</v>
      </c>
      <c r="T77" s="91">
        <v>1</v>
      </c>
      <c r="U77" s="91">
        <v>1</v>
      </c>
      <c r="V77" s="88"/>
      <c r="W77" s="91">
        <v>2</v>
      </c>
      <c r="X77" s="91">
        <v>3</v>
      </c>
    </row>
    <row r="78" spans="1:24" ht="14.25" customHeight="1" x14ac:dyDescent="0.25">
      <c r="A78" s="51" t="s">
        <v>133</v>
      </c>
      <c r="B78" s="91">
        <v>4</v>
      </c>
      <c r="C78" s="88"/>
      <c r="D78" s="91">
        <v>3</v>
      </c>
      <c r="E78" s="91">
        <v>2</v>
      </c>
      <c r="F78" s="91">
        <v>1</v>
      </c>
      <c r="G78" s="88"/>
      <c r="H78" s="88"/>
      <c r="I78" s="91">
        <v>1</v>
      </c>
      <c r="J78" s="91">
        <v>2</v>
      </c>
      <c r="K78" s="91">
        <v>2</v>
      </c>
      <c r="L78" s="91">
        <v>1</v>
      </c>
      <c r="M78" s="91">
        <v>2</v>
      </c>
      <c r="N78" s="88"/>
      <c r="O78" s="91">
        <v>3</v>
      </c>
      <c r="P78" s="88"/>
      <c r="Q78" s="88"/>
      <c r="R78" s="88"/>
      <c r="S78" s="91">
        <v>1</v>
      </c>
      <c r="T78" s="91">
        <v>1</v>
      </c>
      <c r="U78" s="91">
        <v>1</v>
      </c>
      <c r="V78" s="88"/>
      <c r="W78" s="91">
        <v>2</v>
      </c>
      <c r="X78" s="91">
        <v>3</v>
      </c>
    </row>
    <row r="79" spans="1:24" ht="14.25" customHeight="1" x14ac:dyDescent="0.25">
      <c r="A79" s="51" t="s">
        <v>134</v>
      </c>
      <c r="B79" s="91">
        <v>4</v>
      </c>
      <c r="C79" s="88"/>
      <c r="D79" s="91">
        <v>3</v>
      </c>
      <c r="E79" s="91">
        <v>2</v>
      </c>
      <c r="F79" s="91">
        <v>1</v>
      </c>
      <c r="G79" s="88"/>
      <c r="H79" s="88"/>
      <c r="I79" s="91">
        <v>1</v>
      </c>
      <c r="J79" s="91">
        <v>2</v>
      </c>
      <c r="K79" s="91">
        <v>2</v>
      </c>
      <c r="L79" s="91">
        <v>1</v>
      </c>
      <c r="M79" s="91">
        <v>2</v>
      </c>
      <c r="N79" s="88"/>
      <c r="O79" s="91">
        <v>3</v>
      </c>
      <c r="P79" s="88"/>
      <c r="Q79" s="88"/>
      <c r="R79" s="88"/>
      <c r="S79" s="91">
        <v>1</v>
      </c>
      <c r="T79" s="91">
        <v>1</v>
      </c>
      <c r="U79" s="91">
        <v>1</v>
      </c>
      <c r="V79" s="88"/>
      <c r="W79" s="91">
        <v>2</v>
      </c>
      <c r="X79" s="91">
        <v>3</v>
      </c>
    </row>
    <row r="80" spans="1:24" ht="14.25" customHeight="1" x14ac:dyDescent="0.25">
      <c r="A80" s="51" t="s">
        <v>135</v>
      </c>
      <c r="B80" s="91">
        <v>4</v>
      </c>
      <c r="C80" s="88"/>
      <c r="D80" s="91">
        <v>3</v>
      </c>
      <c r="E80" s="91">
        <v>2</v>
      </c>
      <c r="F80" s="91">
        <v>1</v>
      </c>
      <c r="G80" s="88"/>
      <c r="H80" s="88"/>
      <c r="I80" s="91">
        <v>1</v>
      </c>
      <c r="J80" s="91">
        <v>2</v>
      </c>
      <c r="K80" s="91">
        <v>2</v>
      </c>
      <c r="L80" s="91">
        <v>1</v>
      </c>
      <c r="M80" s="91">
        <v>2</v>
      </c>
      <c r="N80" s="88"/>
      <c r="O80" s="91">
        <v>3</v>
      </c>
      <c r="P80" s="88"/>
      <c r="Q80" s="88"/>
      <c r="R80" s="88"/>
      <c r="S80" s="91">
        <v>1</v>
      </c>
      <c r="T80" s="91">
        <v>1</v>
      </c>
      <c r="U80" s="91">
        <v>1</v>
      </c>
      <c r="V80" s="88"/>
      <c r="W80" s="91">
        <v>2</v>
      </c>
      <c r="X80" s="91">
        <v>3</v>
      </c>
    </row>
    <row r="81" spans="1:24" ht="14.25" customHeight="1" x14ac:dyDescent="0.25">
      <c r="A81" s="51" t="s">
        <v>136</v>
      </c>
      <c r="B81" s="91">
        <v>4</v>
      </c>
      <c r="C81" s="88"/>
      <c r="D81" s="91">
        <v>3</v>
      </c>
      <c r="E81" s="91">
        <v>2</v>
      </c>
      <c r="F81" s="91">
        <v>1</v>
      </c>
      <c r="G81" s="88"/>
      <c r="H81" s="88"/>
      <c r="I81" s="91">
        <v>1</v>
      </c>
      <c r="J81" s="91">
        <v>2</v>
      </c>
      <c r="K81" s="91">
        <v>2</v>
      </c>
      <c r="L81" s="91">
        <v>1</v>
      </c>
      <c r="M81" s="91">
        <v>2</v>
      </c>
      <c r="N81" s="88"/>
      <c r="O81" s="91">
        <v>3</v>
      </c>
      <c r="P81" s="88"/>
      <c r="Q81" s="88"/>
      <c r="R81" s="88"/>
      <c r="S81" s="91">
        <v>1</v>
      </c>
      <c r="T81" s="91">
        <v>1</v>
      </c>
      <c r="U81" s="91">
        <v>1</v>
      </c>
      <c r="V81" s="88"/>
      <c r="W81" s="91">
        <v>2</v>
      </c>
      <c r="X81" s="91">
        <v>3</v>
      </c>
    </row>
    <row r="82" spans="1:24" ht="14.25" customHeight="1" x14ac:dyDescent="0.25">
      <c r="A82" s="51" t="s">
        <v>137</v>
      </c>
      <c r="B82" s="91">
        <v>4</v>
      </c>
      <c r="C82" s="88"/>
      <c r="D82" s="91">
        <v>3</v>
      </c>
      <c r="E82" s="91">
        <v>2</v>
      </c>
      <c r="F82" s="91">
        <v>1</v>
      </c>
      <c r="G82" s="88"/>
      <c r="H82" s="88"/>
      <c r="I82" s="91">
        <v>1</v>
      </c>
      <c r="J82" s="91">
        <v>2</v>
      </c>
      <c r="K82" s="91">
        <v>2</v>
      </c>
      <c r="L82" s="91">
        <v>1</v>
      </c>
      <c r="M82" s="91">
        <v>2</v>
      </c>
      <c r="N82" s="88"/>
      <c r="O82" s="91">
        <v>3</v>
      </c>
      <c r="P82" s="88"/>
      <c r="Q82" s="88"/>
      <c r="R82" s="88"/>
      <c r="S82" s="91">
        <v>1</v>
      </c>
      <c r="T82" s="91">
        <v>1</v>
      </c>
      <c r="U82" s="91">
        <v>1</v>
      </c>
      <c r="V82" s="88"/>
      <c r="W82" s="91">
        <v>2</v>
      </c>
      <c r="X82" s="91">
        <v>3</v>
      </c>
    </row>
    <row r="83" spans="1:24" ht="14.25" customHeight="1" x14ac:dyDescent="0.25">
      <c r="A83" s="51" t="s">
        <v>138</v>
      </c>
      <c r="B83" s="91">
        <v>4</v>
      </c>
      <c r="C83" s="88"/>
      <c r="D83" s="91">
        <v>3</v>
      </c>
      <c r="E83" s="91">
        <v>2</v>
      </c>
      <c r="F83" s="91">
        <v>1</v>
      </c>
      <c r="G83" s="88"/>
      <c r="H83" s="88"/>
      <c r="I83" s="91">
        <v>1</v>
      </c>
      <c r="J83" s="91">
        <v>2</v>
      </c>
      <c r="K83" s="91">
        <v>2</v>
      </c>
      <c r="L83" s="91">
        <v>1</v>
      </c>
      <c r="M83" s="91">
        <v>2</v>
      </c>
      <c r="N83" s="88"/>
      <c r="O83" s="91">
        <v>3</v>
      </c>
      <c r="P83" s="88"/>
      <c r="Q83" s="88"/>
      <c r="R83" s="88"/>
      <c r="S83" s="91">
        <v>1</v>
      </c>
      <c r="T83" s="91">
        <v>1</v>
      </c>
      <c r="U83" s="91">
        <v>1</v>
      </c>
      <c r="V83" s="88"/>
      <c r="W83" s="91">
        <v>2</v>
      </c>
      <c r="X83" s="91">
        <v>3</v>
      </c>
    </row>
    <row r="84" spans="1:24" ht="14.25" customHeight="1" x14ac:dyDescent="0.25">
      <c r="A84" s="51" t="s">
        <v>139</v>
      </c>
      <c r="B84" s="91">
        <v>4</v>
      </c>
      <c r="C84" s="88"/>
      <c r="D84" s="91">
        <v>3</v>
      </c>
      <c r="E84" s="91">
        <v>2</v>
      </c>
      <c r="F84" s="91">
        <v>1</v>
      </c>
      <c r="G84" s="88"/>
      <c r="H84" s="88"/>
      <c r="I84" s="91">
        <v>1</v>
      </c>
      <c r="J84" s="91">
        <v>2</v>
      </c>
      <c r="K84" s="91">
        <v>2</v>
      </c>
      <c r="L84" s="91">
        <v>1</v>
      </c>
      <c r="M84" s="91">
        <v>2</v>
      </c>
      <c r="N84" s="88"/>
      <c r="O84" s="91">
        <v>3</v>
      </c>
      <c r="P84" s="88"/>
      <c r="Q84" s="88"/>
      <c r="R84" s="88"/>
      <c r="S84" s="91">
        <v>1</v>
      </c>
      <c r="T84" s="91">
        <v>1</v>
      </c>
      <c r="U84" s="91">
        <v>1</v>
      </c>
      <c r="V84" s="88"/>
      <c r="W84" s="91">
        <v>2</v>
      </c>
      <c r="X84" s="91">
        <v>3</v>
      </c>
    </row>
    <row r="85" spans="1:24" ht="14.25" customHeight="1" x14ac:dyDescent="0.25">
      <c r="A85" s="51" t="s">
        <v>140</v>
      </c>
      <c r="B85" s="91">
        <v>4</v>
      </c>
      <c r="C85" s="88"/>
      <c r="D85" s="91">
        <v>3</v>
      </c>
      <c r="E85" s="91">
        <v>2</v>
      </c>
      <c r="F85" s="91">
        <v>1</v>
      </c>
      <c r="G85" s="88"/>
      <c r="H85" s="88"/>
      <c r="I85" s="91">
        <v>1</v>
      </c>
      <c r="J85" s="91">
        <v>2</v>
      </c>
      <c r="K85" s="91">
        <v>2</v>
      </c>
      <c r="L85" s="91">
        <v>1</v>
      </c>
      <c r="M85" s="91">
        <v>2</v>
      </c>
      <c r="N85" s="88"/>
      <c r="O85" s="91">
        <v>3</v>
      </c>
      <c r="P85" s="88"/>
      <c r="Q85" s="88"/>
      <c r="R85" s="88"/>
      <c r="S85" s="91">
        <v>1</v>
      </c>
      <c r="T85" s="91">
        <v>1</v>
      </c>
      <c r="U85" s="91">
        <v>1</v>
      </c>
      <c r="V85" s="88"/>
      <c r="W85" s="91">
        <v>2</v>
      </c>
      <c r="X85" s="91">
        <v>3</v>
      </c>
    </row>
    <row r="86" spans="1:24" ht="14.25" customHeight="1" x14ac:dyDescent="0.25">
      <c r="A86" s="51" t="s">
        <v>141</v>
      </c>
      <c r="B86" s="91">
        <v>4</v>
      </c>
      <c r="C86" s="88"/>
      <c r="D86" s="91">
        <v>3</v>
      </c>
      <c r="E86" s="91">
        <v>2</v>
      </c>
      <c r="F86" s="91">
        <v>1</v>
      </c>
      <c r="G86" s="88"/>
      <c r="H86" s="88"/>
      <c r="I86" s="91">
        <v>1</v>
      </c>
      <c r="J86" s="91">
        <v>2</v>
      </c>
      <c r="K86" s="91">
        <v>2</v>
      </c>
      <c r="L86" s="91">
        <v>1</v>
      </c>
      <c r="M86" s="91">
        <v>2</v>
      </c>
      <c r="N86" s="88"/>
      <c r="O86" s="91">
        <v>3</v>
      </c>
      <c r="P86" s="88"/>
      <c r="Q86" s="88"/>
      <c r="R86" s="88"/>
      <c r="S86" s="91">
        <v>1</v>
      </c>
      <c r="T86" s="91">
        <v>1</v>
      </c>
      <c r="U86" s="91">
        <v>1</v>
      </c>
      <c r="V86" s="88"/>
      <c r="W86" s="91">
        <v>2</v>
      </c>
      <c r="X86" s="91">
        <v>3</v>
      </c>
    </row>
    <row r="87" spans="1:24" ht="14.25" customHeight="1" x14ac:dyDescent="0.25">
      <c r="A87" s="51" t="s">
        <v>142</v>
      </c>
      <c r="B87" s="91">
        <v>3</v>
      </c>
      <c r="C87" s="88"/>
      <c r="D87" s="91">
        <v>3</v>
      </c>
      <c r="E87" s="91">
        <v>2</v>
      </c>
      <c r="F87" s="91">
        <v>1</v>
      </c>
      <c r="G87" s="88"/>
      <c r="H87" s="88"/>
      <c r="I87" s="91">
        <v>1</v>
      </c>
      <c r="J87" s="91">
        <v>2</v>
      </c>
      <c r="K87" s="91">
        <v>2</v>
      </c>
      <c r="L87" s="91">
        <v>2</v>
      </c>
      <c r="M87" s="91">
        <v>2</v>
      </c>
      <c r="N87" s="91">
        <v>2</v>
      </c>
      <c r="O87" s="91">
        <v>3</v>
      </c>
      <c r="P87" s="88"/>
      <c r="Q87" s="88"/>
      <c r="R87" s="88"/>
      <c r="S87" s="91">
        <v>1</v>
      </c>
      <c r="T87" s="91">
        <v>1</v>
      </c>
      <c r="U87" s="91">
        <v>1</v>
      </c>
      <c r="V87" s="91">
        <v>1</v>
      </c>
      <c r="W87" s="91">
        <v>1</v>
      </c>
      <c r="X87" s="91">
        <v>3</v>
      </c>
    </row>
    <row r="88" spans="1:24" ht="14.25" customHeight="1" x14ac:dyDescent="0.25">
      <c r="A88" s="51" t="s">
        <v>143</v>
      </c>
      <c r="B88" s="91">
        <v>3</v>
      </c>
      <c r="C88" s="88"/>
      <c r="D88" s="91">
        <v>3</v>
      </c>
      <c r="E88" s="91">
        <v>2</v>
      </c>
      <c r="F88" s="91">
        <v>1</v>
      </c>
      <c r="G88" s="88"/>
      <c r="H88" s="88"/>
      <c r="I88" s="91">
        <v>1</v>
      </c>
      <c r="J88" s="91">
        <v>2</v>
      </c>
      <c r="K88" s="91">
        <v>2</v>
      </c>
      <c r="L88" s="91">
        <v>2</v>
      </c>
      <c r="M88" s="91">
        <v>2</v>
      </c>
      <c r="N88" s="91">
        <v>2</v>
      </c>
      <c r="O88" s="91">
        <v>3</v>
      </c>
      <c r="P88" s="88"/>
      <c r="Q88" s="88"/>
      <c r="R88" s="88"/>
      <c r="S88" s="91">
        <v>1</v>
      </c>
      <c r="T88" s="91">
        <v>1</v>
      </c>
      <c r="U88" s="91">
        <v>1</v>
      </c>
      <c r="V88" s="91">
        <v>1</v>
      </c>
      <c r="W88" s="91">
        <v>1</v>
      </c>
      <c r="X88" s="91">
        <v>3</v>
      </c>
    </row>
    <row r="89" spans="1:24" ht="14.25" customHeight="1" x14ac:dyDescent="0.25">
      <c r="A89" s="51" t="s">
        <v>144</v>
      </c>
      <c r="B89" s="91">
        <v>3</v>
      </c>
      <c r="C89" s="88"/>
      <c r="D89" s="91">
        <v>3</v>
      </c>
      <c r="E89" s="91">
        <v>2</v>
      </c>
      <c r="F89" s="91">
        <v>1</v>
      </c>
      <c r="G89" s="88"/>
      <c r="H89" s="88"/>
      <c r="I89" s="91">
        <v>1</v>
      </c>
      <c r="J89" s="91">
        <v>2</v>
      </c>
      <c r="K89" s="91">
        <v>2</v>
      </c>
      <c r="L89" s="91">
        <v>2</v>
      </c>
      <c r="M89" s="91">
        <v>2</v>
      </c>
      <c r="N89" s="91">
        <v>2</v>
      </c>
      <c r="O89" s="91">
        <v>3</v>
      </c>
      <c r="P89" s="88"/>
      <c r="Q89" s="88"/>
      <c r="R89" s="88"/>
      <c r="S89" s="91">
        <v>1</v>
      </c>
      <c r="T89" s="91">
        <v>1</v>
      </c>
      <c r="U89" s="91">
        <v>1</v>
      </c>
      <c r="V89" s="91">
        <v>1</v>
      </c>
      <c r="W89" s="91">
        <v>1</v>
      </c>
      <c r="X89" s="91">
        <v>3</v>
      </c>
    </row>
    <row r="90" spans="1:24" ht="14.25" customHeight="1" x14ac:dyDescent="0.25">
      <c r="A90" s="51" t="s">
        <v>145</v>
      </c>
      <c r="B90" s="91">
        <v>3</v>
      </c>
      <c r="C90" s="88"/>
      <c r="D90" s="91">
        <v>3</v>
      </c>
      <c r="E90" s="91">
        <v>2</v>
      </c>
      <c r="F90" s="91">
        <v>1</v>
      </c>
      <c r="G90" s="88"/>
      <c r="H90" s="88"/>
      <c r="I90" s="91">
        <v>1</v>
      </c>
      <c r="J90" s="91">
        <v>2</v>
      </c>
      <c r="K90" s="91">
        <v>2</v>
      </c>
      <c r="L90" s="91">
        <v>2</v>
      </c>
      <c r="M90" s="91">
        <v>2</v>
      </c>
      <c r="N90" s="91">
        <v>2</v>
      </c>
      <c r="O90" s="91">
        <v>3</v>
      </c>
      <c r="P90" s="88"/>
      <c r="Q90" s="88"/>
      <c r="R90" s="88"/>
      <c r="S90" s="91">
        <v>1</v>
      </c>
      <c r="T90" s="91">
        <v>1</v>
      </c>
      <c r="U90" s="91">
        <v>1</v>
      </c>
      <c r="V90" s="91">
        <v>1</v>
      </c>
      <c r="W90" s="91">
        <v>1</v>
      </c>
      <c r="X90" s="91">
        <v>3</v>
      </c>
    </row>
    <row r="91" spans="1:24" ht="14.25" customHeight="1" x14ac:dyDescent="0.25">
      <c r="A91" s="51" t="s">
        <v>146</v>
      </c>
      <c r="B91" s="91">
        <v>3</v>
      </c>
      <c r="C91" s="88"/>
      <c r="D91" s="91">
        <v>3</v>
      </c>
      <c r="E91" s="91">
        <v>2</v>
      </c>
      <c r="F91" s="91">
        <v>1</v>
      </c>
      <c r="G91" s="88"/>
      <c r="H91" s="88"/>
      <c r="I91" s="91">
        <v>1</v>
      </c>
      <c r="J91" s="91">
        <v>2</v>
      </c>
      <c r="K91" s="91">
        <v>2</v>
      </c>
      <c r="L91" s="91">
        <v>2</v>
      </c>
      <c r="M91" s="91">
        <v>2</v>
      </c>
      <c r="N91" s="91">
        <v>2</v>
      </c>
      <c r="O91" s="91">
        <v>3</v>
      </c>
      <c r="P91" s="88"/>
      <c r="Q91" s="88"/>
      <c r="R91" s="88"/>
      <c r="S91" s="91">
        <v>1</v>
      </c>
      <c r="T91" s="91">
        <v>1</v>
      </c>
      <c r="U91" s="91">
        <v>1</v>
      </c>
      <c r="V91" s="91">
        <v>1</v>
      </c>
      <c r="W91" s="91">
        <v>1</v>
      </c>
      <c r="X91" s="91">
        <v>3</v>
      </c>
    </row>
    <row r="92" spans="1:24" ht="14.25" customHeight="1" x14ac:dyDescent="0.25">
      <c r="A92" s="51" t="s">
        <v>147</v>
      </c>
      <c r="B92" s="91">
        <v>3</v>
      </c>
      <c r="C92" s="88"/>
      <c r="D92" s="91">
        <v>3</v>
      </c>
      <c r="E92" s="91">
        <v>2</v>
      </c>
      <c r="F92" s="91">
        <v>1</v>
      </c>
      <c r="G92" s="88"/>
      <c r="H92" s="88"/>
      <c r="I92" s="91">
        <v>1</v>
      </c>
      <c r="J92" s="91">
        <v>2</v>
      </c>
      <c r="K92" s="91">
        <v>2</v>
      </c>
      <c r="L92" s="91">
        <v>2</v>
      </c>
      <c r="M92" s="91">
        <v>2</v>
      </c>
      <c r="N92" s="91">
        <v>2</v>
      </c>
      <c r="O92" s="91">
        <v>3</v>
      </c>
      <c r="P92" s="88"/>
      <c r="Q92" s="88"/>
      <c r="R92" s="88"/>
      <c r="S92" s="91">
        <v>1</v>
      </c>
      <c r="T92" s="91">
        <v>1</v>
      </c>
      <c r="U92" s="91">
        <v>1</v>
      </c>
      <c r="V92" s="91">
        <v>1</v>
      </c>
      <c r="W92" s="91">
        <v>1</v>
      </c>
      <c r="X92" s="91">
        <v>3</v>
      </c>
    </row>
    <row r="93" spans="1:24" ht="14.25" customHeight="1" x14ac:dyDescent="0.25">
      <c r="A93" s="51" t="s">
        <v>148</v>
      </c>
      <c r="B93" s="91">
        <v>3</v>
      </c>
      <c r="C93" s="88"/>
      <c r="D93" s="91">
        <v>3</v>
      </c>
      <c r="E93" s="91">
        <v>2</v>
      </c>
      <c r="F93" s="91">
        <v>1</v>
      </c>
      <c r="G93" s="88"/>
      <c r="H93" s="88"/>
      <c r="I93" s="91">
        <v>1</v>
      </c>
      <c r="J93" s="91">
        <v>2</v>
      </c>
      <c r="K93" s="91">
        <v>2</v>
      </c>
      <c r="L93" s="91">
        <v>2</v>
      </c>
      <c r="M93" s="91">
        <v>2</v>
      </c>
      <c r="N93" s="91">
        <v>2</v>
      </c>
      <c r="O93" s="91">
        <v>3</v>
      </c>
      <c r="P93" s="88"/>
      <c r="Q93" s="88"/>
      <c r="R93" s="88"/>
      <c r="S93" s="91">
        <v>1</v>
      </c>
      <c r="T93" s="91">
        <v>1</v>
      </c>
      <c r="U93" s="91">
        <v>1</v>
      </c>
      <c r="V93" s="91">
        <v>1</v>
      </c>
      <c r="W93" s="91">
        <v>1</v>
      </c>
      <c r="X93" s="91">
        <v>3</v>
      </c>
    </row>
    <row r="94" spans="1:24" ht="14.25" customHeight="1" x14ac:dyDescent="0.25">
      <c r="A94" s="51" t="s">
        <v>149</v>
      </c>
      <c r="B94" s="91">
        <v>3</v>
      </c>
      <c r="C94" s="88"/>
      <c r="D94" s="91">
        <v>3</v>
      </c>
      <c r="E94" s="91">
        <v>2</v>
      </c>
      <c r="F94" s="91">
        <v>1</v>
      </c>
      <c r="G94" s="88"/>
      <c r="H94" s="88"/>
      <c r="I94" s="91">
        <v>1</v>
      </c>
      <c r="J94" s="91">
        <v>2</v>
      </c>
      <c r="K94" s="91">
        <v>2</v>
      </c>
      <c r="L94" s="91">
        <v>2</v>
      </c>
      <c r="M94" s="91">
        <v>2</v>
      </c>
      <c r="N94" s="91">
        <v>2</v>
      </c>
      <c r="O94" s="91">
        <v>3</v>
      </c>
      <c r="P94" s="88"/>
      <c r="Q94" s="88"/>
      <c r="R94" s="88"/>
      <c r="S94" s="91">
        <v>1</v>
      </c>
      <c r="T94" s="91">
        <v>1</v>
      </c>
      <c r="U94" s="91">
        <v>1</v>
      </c>
      <c r="V94" s="91">
        <v>1</v>
      </c>
      <c r="W94" s="91">
        <v>1</v>
      </c>
      <c r="X94" s="91">
        <v>3</v>
      </c>
    </row>
    <row r="95" spans="1:24" ht="14.25" customHeight="1" x14ac:dyDescent="0.25">
      <c r="A95" s="51" t="s">
        <v>150</v>
      </c>
      <c r="B95" s="91">
        <v>3</v>
      </c>
      <c r="C95" s="88"/>
      <c r="D95" s="91">
        <v>3</v>
      </c>
      <c r="E95" s="91">
        <v>2</v>
      </c>
      <c r="F95" s="91">
        <v>1</v>
      </c>
      <c r="G95" s="88"/>
      <c r="H95" s="88"/>
      <c r="I95" s="91">
        <v>1</v>
      </c>
      <c r="J95" s="91">
        <v>2</v>
      </c>
      <c r="K95" s="91">
        <v>2</v>
      </c>
      <c r="L95" s="91">
        <v>2</v>
      </c>
      <c r="M95" s="91">
        <v>2</v>
      </c>
      <c r="N95" s="91">
        <v>2</v>
      </c>
      <c r="O95" s="91">
        <v>3</v>
      </c>
      <c r="P95" s="88"/>
      <c r="Q95" s="88"/>
      <c r="R95" s="88"/>
      <c r="S95" s="91">
        <v>1</v>
      </c>
      <c r="T95" s="91">
        <v>1</v>
      </c>
      <c r="U95" s="91">
        <v>1</v>
      </c>
      <c r="V95" s="91">
        <v>1</v>
      </c>
      <c r="W95" s="91">
        <v>1</v>
      </c>
      <c r="X95" s="91">
        <v>3</v>
      </c>
    </row>
    <row r="96" spans="1:24" ht="14.25" customHeight="1" x14ac:dyDescent="0.25">
      <c r="A96" s="51" t="s">
        <v>151</v>
      </c>
      <c r="B96" s="91">
        <v>3</v>
      </c>
      <c r="C96" s="88"/>
      <c r="D96" s="91">
        <v>3</v>
      </c>
      <c r="E96" s="91">
        <v>2</v>
      </c>
      <c r="F96" s="91">
        <v>1</v>
      </c>
      <c r="G96" s="88"/>
      <c r="H96" s="88"/>
      <c r="I96" s="91">
        <v>1</v>
      </c>
      <c r="J96" s="91">
        <v>2</v>
      </c>
      <c r="K96" s="91">
        <v>2</v>
      </c>
      <c r="L96" s="91">
        <v>2</v>
      </c>
      <c r="M96" s="91">
        <v>2</v>
      </c>
      <c r="N96" s="91">
        <v>2</v>
      </c>
      <c r="O96" s="91">
        <v>3</v>
      </c>
      <c r="P96" s="88"/>
      <c r="Q96" s="88"/>
      <c r="R96" s="88"/>
      <c r="S96" s="91">
        <v>1</v>
      </c>
      <c r="T96" s="91">
        <v>1</v>
      </c>
      <c r="U96" s="91">
        <v>1</v>
      </c>
      <c r="V96" s="91">
        <v>1</v>
      </c>
      <c r="W96" s="91">
        <v>1</v>
      </c>
      <c r="X96" s="91">
        <v>3</v>
      </c>
    </row>
    <row r="97" spans="1:24" ht="14.25" customHeight="1" x14ac:dyDescent="0.25">
      <c r="A97" s="51" t="s">
        <v>152</v>
      </c>
      <c r="B97" s="91">
        <v>3</v>
      </c>
      <c r="C97" s="88"/>
      <c r="D97" s="91">
        <v>3</v>
      </c>
      <c r="E97" s="91">
        <v>2</v>
      </c>
      <c r="F97" s="91">
        <v>1</v>
      </c>
      <c r="G97" s="88"/>
      <c r="H97" s="88"/>
      <c r="I97" s="91">
        <v>1</v>
      </c>
      <c r="J97" s="91">
        <v>2</v>
      </c>
      <c r="K97" s="91">
        <v>2</v>
      </c>
      <c r="L97" s="91">
        <v>2</v>
      </c>
      <c r="M97" s="91">
        <v>2</v>
      </c>
      <c r="N97" s="91">
        <v>2</v>
      </c>
      <c r="O97" s="91">
        <v>3</v>
      </c>
      <c r="P97" s="88"/>
      <c r="Q97" s="88"/>
      <c r="R97" s="88"/>
      <c r="S97" s="91">
        <v>1</v>
      </c>
      <c r="T97" s="91">
        <v>1</v>
      </c>
      <c r="U97" s="91">
        <v>1</v>
      </c>
      <c r="V97" s="91">
        <v>1</v>
      </c>
      <c r="W97" s="91">
        <v>1</v>
      </c>
      <c r="X97" s="91">
        <v>3</v>
      </c>
    </row>
    <row r="98" spans="1:24" ht="14.25" customHeight="1" x14ac:dyDescent="0.25">
      <c r="A98" s="51" t="s">
        <v>153</v>
      </c>
      <c r="B98" s="91">
        <v>3</v>
      </c>
      <c r="C98" s="88"/>
      <c r="D98" s="91">
        <v>3</v>
      </c>
      <c r="E98" s="91">
        <v>2</v>
      </c>
      <c r="F98" s="88"/>
      <c r="G98" s="88"/>
      <c r="H98" s="88"/>
      <c r="I98" s="91">
        <v>1</v>
      </c>
      <c r="J98" s="91">
        <v>3</v>
      </c>
      <c r="K98" s="91">
        <v>3</v>
      </c>
      <c r="L98" s="91">
        <v>1</v>
      </c>
      <c r="M98" s="91">
        <v>3</v>
      </c>
      <c r="N98" s="91">
        <v>2</v>
      </c>
      <c r="O98" s="91">
        <v>3</v>
      </c>
      <c r="P98" s="88"/>
      <c r="Q98" s="88"/>
      <c r="R98" s="88"/>
      <c r="S98" s="88"/>
      <c r="T98" s="91">
        <v>1</v>
      </c>
      <c r="U98" s="88"/>
      <c r="V98" s="91">
        <v>1</v>
      </c>
      <c r="W98" s="88"/>
      <c r="X98" s="91">
        <v>3</v>
      </c>
    </row>
    <row r="99" spans="1:24" ht="14.25" customHeight="1" x14ac:dyDescent="0.25">
      <c r="A99" s="51" t="s">
        <v>154</v>
      </c>
      <c r="B99" s="91">
        <v>3</v>
      </c>
      <c r="C99" s="88"/>
      <c r="D99" s="91">
        <v>3</v>
      </c>
      <c r="E99" s="91">
        <v>2</v>
      </c>
      <c r="F99" s="88"/>
      <c r="G99" s="88"/>
      <c r="H99" s="88"/>
      <c r="I99" s="91">
        <v>1</v>
      </c>
      <c r="J99" s="91">
        <v>3</v>
      </c>
      <c r="K99" s="91">
        <v>3</v>
      </c>
      <c r="L99" s="91">
        <v>1</v>
      </c>
      <c r="M99" s="91">
        <v>3</v>
      </c>
      <c r="N99" s="91">
        <v>2</v>
      </c>
      <c r="O99" s="91">
        <v>3</v>
      </c>
      <c r="P99" s="88"/>
      <c r="Q99" s="88"/>
      <c r="R99" s="88"/>
      <c r="S99" s="88"/>
      <c r="T99" s="91">
        <v>1</v>
      </c>
      <c r="U99" s="88"/>
      <c r="V99" s="91">
        <v>1</v>
      </c>
      <c r="W99" s="88"/>
      <c r="X99" s="91">
        <v>3</v>
      </c>
    </row>
    <row r="100" spans="1:24" ht="14.25" customHeight="1" x14ac:dyDescent="0.25">
      <c r="A100" s="51" t="s">
        <v>155</v>
      </c>
      <c r="B100" s="91">
        <v>3</v>
      </c>
      <c r="C100" s="88"/>
      <c r="D100" s="91">
        <v>3</v>
      </c>
      <c r="E100" s="91">
        <v>2</v>
      </c>
      <c r="F100" s="88"/>
      <c r="G100" s="88"/>
      <c r="H100" s="88"/>
      <c r="I100" s="91">
        <v>1</v>
      </c>
      <c r="J100" s="91">
        <v>3</v>
      </c>
      <c r="K100" s="91">
        <v>3</v>
      </c>
      <c r="L100" s="91">
        <v>1</v>
      </c>
      <c r="M100" s="91">
        <v>3</v>
      </c>
      <c r="N100" s="91">
        <v>2</v>
      </c>
      <c r="O100" s="91">
        <v>3</v>
      </c>
      <c r="P100" s="88"/>
      <c r="Q100" s="88"/>
      <c r="R100" s="88"/>
      <c r="S100" s="88"/>
      <c r="T100" s="91">
        <v>1</v>
      </c>
      <c r="U100" s="88"/>
      <c r="V100" s="91">
        <v>1</v>
      </c>
      <c r="W100" s="88"/>
      <c r="X100" s="91">
        <v>3</v>
      </c>
    </row>
    <row r="101" spans="1:24" ht="14.25" customHeight="1" x14ac:dyDescent="0.25">
      <c r="A101" s="51" t="s">
        <v>156</v>
      </c>
      <c r="B101" s="91">
        <v>3</v>
      </c>
      <c r="C101" s="88"/>
      <c r="D101" s="91">
        <v>3</v>
      </c>
      <c r="E101" s="91">
        <v>2</v>
      </c>
      <c r="F101" s="88"/>
      <c r="G101" s="88"/>
      <c r="H101" s="88"/>
      <c r="I101" s="91">
        <v>1</v>
      </c>
      <c r="J101" s="91">
        <v>3</v>
      </c>
      <c r="K101" s="91">
        <v>3</v>
      </c>
      <c r="L101" s="91">
        <v>1</v>
      </c>
      <c r="M101" s="91">
        <v>3</v>
      </c>
      <c r="N101" s="91">
        <v>2</v>
      </c>
      <c r="O101" s="91">
        <v>3</v>
      </c>
      <c r="P101" s="88"/>
      <c r="Q101" s="88"/>
      <c r="R101" s="88"/>
      <c r="S101" s="88"/>
      <c r="T101" s="91">
        <v>1</v>
      </c>
      <c r="U101" s="88"/>
      <c r="V101" s="91">
        <v>1</v>
      </c>
      <c r="W101" s="88"/>
      <c r="X101" s="91">
        <v>3</v>
      </c>
    </row>
    <row r="102" spans="1:24" ht="14.25" customHeight="1" x14ac:dyDescent="0.25">
      <c r="A102" s="51" t="s">
        <v>157</v>
      </c>
      <c r="B102" s="91">
        <v>3</v>
      </c>
      <c r="C102" s="88"/>
      <c r="D102" s="91">
        <v>3</v>
      </c>
      <c r="E102" s="91">
        <v>2</v>
      </c>
      <c r="F102" s="88"/>
      <c r="G102" s="88"/>
      <c r="H102" s="88"/>
      <c r="I102" s="91">
        <v>1</v>
      </c>
      <c r="J102" s="91">
        <v>3</v>
      </c>
      <c r="K102" s="91">
        <v>3</v>
      </c>
      <c r="L102" s="91">
        <v>1</v>
      </c>
      <c r="M102" s="91">
        <v>3</v>
      </c>
      <c r="N102" s="91">
        <v>2</v>
      </c>
      <c r="O102" s="91">
        <v>3</v>
      </c>
      <c r="P102" s="88"/>
      <c r="Q102" s="88"/>
      <c r="R102" s="88"/>
      <c r="S102" s="88"/>
      <c r="T102" s="91">
        <v>1</v>
      </c>
      <c r="U102" s="88"/>
      <c r="V102" s="91">
        <v>1</v>
      </c>
      <c r="W102" s="88"/>
      <c r="X102" s="91">
        <v>3</v>
      </c>
    </row>
    <row r="103" spans="1:24" ht="14.25" customHeight="1" x14ac:dyDescent="0.25">
      <c r="A103" s="51" t="s">
        <v>158</v>
      </c>
      <c r="B103" s="91">
        <v>3</v>
      </c>
      <c r="C103" s="88"/>
      <c r="D103" s="91">
        <v>3</v>
      </c>
      <c r="E103" s="91">
        <v>2</v>
      </c>
      <c r="F103" s="88"/>
      <c r="G103" s="88"/>
      <c r="H103" s="88"/>
      <c r="I103" s="91">
        <v>1</v>
      </c>
      <c r="J103" s="91">
        <v>3</v>
      </c>
      <c r="K103" s="91">
        <v>3</v>
      </c>
      <c r="L103" s="91">
        <v>1</v>
      </c>
      <c r="M103" s="91">
        <v>3</v>
      </c>
      <c r="N103" s="91">
        <v>2</v>
      </c>
      <c r="O103" s="91">
        <v>3</v>
      </c>
      <c r="P103" s="88"/>
      <c r="Q103" s="88"/>
      <c r="R103" s="88"/>
      <c r="S103" s="88"/>
      <c r="T103" s="91">
        <v>1</v>
      </c>
      <c r="U103" s="88"/>
      <c r="V103" s="91">
        <v>1</v>
      </c>
      <c r="W103" s="88"/>
      <c r="X103" s="91">
        <v>3</v>
      </c>
    </row>
    <row r="104" spans="1:24" ht="14.25" customHeight="1" x14ac:dyDescent="0.25">
      <c r="A104" s="51" t="s">
        <v>159</v>
      </c>
      <c r="B104" s="91">
        <v>3</v>
      </c>
      <c r="C104" s="88"/>
      <c r="D104" s="91">
        <v>3</v>
      </c>
      <c r="E104" s="91">
        <v>2</v>
      </c>
      <c r="F104" s="88"/>
      <c r="G104" s="88"/>
      <c r="H104" s="88"/>
      <c r="I104" s="91">
        <v>1</v>
      </c>
      <c r="J104" s="91">
        <v>3</v>
      </c>
      <c r="K104" s="91">
        <v>3</v>
      </c>
      <c r="L104" s="91">
        <v>1</v>
      </c>
      <c r="M104" s="91">
        <v>3</v>
      </c>
      <c r="N104" s="91">
        <v>2</v>
      </c>
      <c r="O104" s="91">
        <v>3</v>
      </c>
      <c r="P104" s="88"/>
      <c r="Q104" s="88"/>
      <c r="R104" s="88"/>
      <c r="S104" s="88"/>
      <c r="T104" s="91">
        <v>1</v>
      </c>
      <c r="U104" s="88"/>
      <c r="V104" s="91">
        <v>1</v>
      </c>
      <c r="W104" s="88"/>
      <c r="X104" s="91">
        <v>3</v>
      </c>
    </row>
    <row r="105" spans="1:24" ht="14.25" customHeight="1" x14ac:dyDescent="0.25">
      <c r="A105" s="51" t="s">
        <v>160</v>
      </c>
      <c r="B105" s="91">
        <v>3</v>
      </c>
      <c r="C105" s="88"/>
      <c r="D105" s="91">
        <v>3</v>
      </c>
      <c r="E105" s="91">
        <v>2</v>
      </c>
      <c r="F105" s="88"/>
      <c r="G105" s="88"/>
      <c r="H105" s="88"/>
      <c r="I105" s="91">
        <v>1</v>
      </c>
      <c r="J105" s="91">
        <v>3</v>
      </c>
      <c r="K105" s="91">
        <v>3</v>
      </c>
      <c r="L105" s="91">
        <v>1</v>
      </c>
      <c r="M105" s="91">
        <v>3</v>
      </c>
      <c r="N105" s="91">
        <v>2</v>
      </c>
      <c r="O105" s="91">
        <v>3</v>
      </c>
      <c r="P105" s="88"/>
      <c r="Q105" s="88"/>
      <c r="R105" s="88"/>
      <c r="S105" s="88"/>
      <c r="T105" s="91">
        <v>1</v>
      </c>
      <c r="U105" s="88"/>
      <c r="V105" s="91">
        <v>1</v>
      </c>
      <c r="W105" s="88"/>
      <c r="X105" s="91">
        <v>3</v>
      </c>
    </row>
    <row r="106" spans="1:24" ht="14.25" customHeight="1" x14ac:dyDescent="0.25">
      <c r="A106" s="51" t="s">
        <v>161</v>
      </c>
      <c r="B106" s="91">
        <v>3</v>
      </c>
      <c r="C106" s="88"/>
      <c r="D106" s="91">
        <v>3</v>
      </c>
      <c r="E106" s="91">
        <v>2</v>
      </c>
      <c r="F106" s="88"/>
      <c r="G106" s="88"/>
      <c r="H106" s="88"/>
      <c r="I106" s="91">
        <v>1</v>
      </c>
      <c r="J106" s="91">
        <v>3</v>
      </c>
      <c r="K106" s="91">
        <v>3</v>
      </c>
      <c r="L106" s="91">
        <v>1</v>
      </c>
      <c r="M106" s="91">
        <v>3</v>
      </c>
      <c r="N106" s="91">
        <v>2</v>
      </c>
      <c r="O106" s="91">
        <v>3</v>
      </c>
      <c r="P106" s="88"/>
      <c r="Q106" s="88"/>
      <c r="R106" s="88"/>
      <c r="S106" s="88"/>
      <c r="T106" s="91">
        <v>1</v>
      </c>
      <c r="U106" s="88"/>
      <c r="V106" s="91">
        <v>1</v>
      </c>
      <c r="W106" s="88"/>
      <c r="X106" s="91">
        <v>3</v>
      </c>
    </row>
    <row r="107" spans="1:24" ht="14.25" customHeight="1" x14ac:dyDescent="0.25">
      <c r="A107" s="51" t="s">
        <v>163</v>
      </c>
      <c r="B107" s="91">
        <v>3</v>
      </c>
      <c r="C107" s="88"/>
      <c r="D107" s="91">
        <v>3</v>
      </c>
      <c r="E107" s="91">
        <v>2</v>
      </c>
      <c r="F107" s="88"/>
      <c r="G107" s="88"/>
      <c r="H107" s="88"/>
      <c r="I107" s="91">
        <v>1</v>
      </c>
      <c r="J107" s="91">
        <v>3</v>
      </c>
      <c r="K107" s="91">
        <v>3</v>
      </c>
      <c r="L107" s="91">
        <v>1</v>
      </c>
      <c r="M107" s="91">
        <v>3</v>
      </c>
      <c r="N107" s="91">
        <v>2</v>
      </c>
      <c r="O107" s="91">
        <v>3</v>
      </c>
      <c r="P107" s="88"/>
      <c r="Q107" s="88"/>
      <c r="R107" s="88"/>
      <c r="S107" s="88"/>
      <c r="T107" s="91">
        <v>1</v>
      </c>
      <c r="U107" s="88"/>
      <c r="V107" s="91">
        <v>1</v>
      </c>
      <c r="W107" s="88"/>
      <c r="X107" s="91">
        <v>3</v>
      </c>
    </row>
    <row r="108" spans="1:24" ht="14.25" customHeight="1" x14ac:dyDescent="0.25">
      <c r="A108" s="51" t="s">
        <v>164</v>
      </c>
      <c r="B108" s="91">
        <v>3</v>
      </c>
      <c r="C108" s="88"/>
      <c r="D108" s="91">
        <v>3</v>
      </c>
      <c r="E108" s="91">
        <v>2</v>
      </c>
      <c r="F108" s="88"/>
      <c r="G108" s="88"/>
      <c r="H108" s="88"/>
      <c r="I108" s="91">
        <v>1</v>
      </c>
      <c r="J108" s="91">
        <v>3</v>
      </c>
      <c r="K108" s="91">
        <v>3</v>
      </c>
      <c r="L108" s="91">
        <v>1</v>
      </c>
      <c r="M108" s="91">
        <v>3</v>
      </c>
      <c r="N108" s="91">
        <v>2</v>
      </c>
      <c r="O108" s="91">
        <v>3</v>
      </c>
      <c r="P108" s="88"/>
      <c r="Q108" s="88"/>
      <c r="R108" s="88"/>
      <c r="S108" s="88"/>
      <c r="T108" s="91">
        <v>1</v>
      </c>
      <c r="U108" s="88"/>
      <c r="V108" s="91">
        <v>1</v>
      </c>
      <c r="W108" s="88"/>
      <c r="X108" s="91">
        <v>3</v>
      </c>
    </row>
    <row r="109" spans="1:24" ht="14.25" customHeight="1" x14ac:dyDescent="0.25">
      <c r="A109" s="51" t="s">
        <v>165</v>
      </c>
      <c r="B109" s="91">
        <v>2</v>
      </c>
      <c r="C109" s="91">
        <v>5</v>
      </c>
      <c r="D109" s="91"/>
      <c r="E109" s="88"/>
      <c r="F109" s="88"/>
      <c r="G109" s="88"/>
      <c r="H109" s="88"/>
      <c r="I109" s="91">
        <v>1</v>
      </c>
      <c r="J109" s="91">
        <v>5</v>
      </c>
      <c r="K109" s="91">
        <v>3</v>
      </c>
      <c r="L109" s="91">
        <v>2</v>
      </c>
      <c r="M109" s="91">
        <v>2</v>
      </c>
      <c r="N109" s="91">
        <v>1</v>
      </c>
      <c r="O109" s="91">
        <v>5</v>
      </c>
      <c r="P109" s="88"/>
      <c r="Q109" s="88"/>
      <c r="R109" s="88"/>
      <c r="S109" s="88"/>
      <c r="T109" s="91">
        <v>1</v>
      </c>
      <c r="U109" s="88"/>
      <c r="V109" s="91">
        <v>1</v>
      </c>
      <c r="W109" s="88"/>
      <c r="X109" s="91">
        <v>2</v>
      </c>
    </row>
    <row r="110" spans="1:24" ht="14.25" customHeight="1" x14ac:dyDescent="0.25">
      <c r="A110" s="51" t="s">
        <v>166</v>
      </c>
      <c r="B110" s="91">
        <v>2</v>
      </c>
      <c r="C110" s="91">
        <v>5</v>
      </c>
      <c r="D110" s="88"/>
      <c r="E110" s="88"/>
      <c r="F110" s="88"/>
      <c r="G110" s="88"/>
      <c r="H110" s="88"/>
      <c r="I110" s="91">
        <v>4</v>
      </c>
      <c r="J110" s="91">
        <v>3</v>
      </c>
      <c r="K110" s="91">
        <v>3</v>
      </c>
      <c r="L110" s="91">
        <v>4</v>
      </c>
      <c r="M110" s="91">
        <v>2</v>
      </c>
      <c r="N110" s="91">
        <v>1</v>
      </c>
      <c r="O110" s="91">
        <v>3</v>
      </c>
      <c r="P110" s="88"/>
      <c r="Q110" s="88"/>
      <c r="R110" s="88"/>
      <c r="S110" s="88"/>
      <c r="T110" s="91">
        <v>1</v>
      </c>
      <c r="U110" s="88"/>
      <c r="V110" s="91">
        <v>1</v>
      </c>
      <c r="W110" s="88"/>
      <c r="X110" s="91">
        <v>2</v>
      </c>
    </row>
    <row r="111" spans="1:24" ht="14.25" customHeight="1" x14ac:dyDescent="0.25">
      <c r="A111" s="51" t="s">
        <v>167</v>
      </c>
      <c r="B111" s="91">
        <v>2</v>
      </c>
      <c r="C111" s="91">
        <v>5</v>
      </c>
      <c r="D111" s="88"/>
      <c r="E111" s="88"/>
      <c r="F111" s="88"/>
      <c r="G111" s="88"/>
      <c r="H111" s="88"/>
      <c r="I111" s="91">
        <v>1</v>
      </c>
      <c r="J111" s="91">
        <v>3</v>
      </c>
      <c r="K111" s="91">
        <v>3</v>
      </c>
      <c r="L111" s="91">
        <v>4</v>
      </c>
      <c r="M111" s="91">
        <v>2</v>
      </c>
      <c r="N111" s="91">
        <v>1</v>
      </c>
      <c r="O111" s="91">
        <v>3</v>
      </c>
      <c r="P111" s="88"/>
      <c r="Q111" s="88"/>
      <c r="R111" s="88"/>
      <c r="S111" s="88"/>
      <c r="T111" s="91">
        <v>1</v>
      </c>
      <c r="U111" s="88"/>
      <c r="V111" s="91">
        <v>1</v>
      </c>
      <c r="W111" s="88"/>
      <c r="X111" s="91">
        <v>2</v>
      </c>
    </row>
    <row r="112" spans="1:24" ht="14.25" customHeight="1" x14ac:dyDescent="0.25">
      <c r="A112" s="51" t="s">
        <v>168</v>
      </c>
      <c r="B112" s="91">
        <v>2</v>
      </c>
      <c r="C112" s="91">
        <v>5</v>
      </c>
      <c r="D112" s="88"/>
      <c r="E112" s="88"/>
      <c r="F112" s="88"/>
      <c r="G112" s="88"/>
      <c r="H112" s="88"/>
      <c r="I112" s="91">
        <v>1</v>
      </c>
      <c r="J112" s="91">
        <v>3</v>
      </c>
      <c r="K112" s="91">
        <v>3</v>
      </c>
      <c r="L112" s="91">
        <v>2</v>
      </c>
      <c r="M112" s="91">
        <v>2</v>
      </c>
      <c r="N112" s="91">
        <v>1</v>
      </c>
      <c r="O112" s="91">
        <v>3</v>
      </c>
      <c r="P112" s="88"/>
      <c r="Q112" s="88"/>
      <c r="R112" s="88"/>
      <c r="S112" s="88"/>
      <c r="T112" s="91">
        <v>1</v>
      </c>
      <c r="U112" s="88"/>
      <c r="V112" s="91">
        <v>1</v>
      </c>
      <c r="W112" s="88"/>
      <c r="X112" s="91">
        <v>3</v>
      </c>
    </row>
    <row r="113" spans="1:24" ht="14.25" customHeight="1" x14ac:dyDescent="0.25">
      <c r="A113" s="51" t="s">
        <v>169</v>
      </c>
      <c r="B113" s="91">
        <v>2</v>
      </c>
      <c r="C113" s="91">
        <v>5</v>
      </c>
      <c r="D113" s="88"/>
      <c r="E113" s="88"/>
      <c r="F113" s="88"/>
      <c r="G113" s="88"/>
      <c r="H113" s="88"/>
      <c r="I113" s="91">
        <v>1</v>
      </c>
      <c r="J113" s="91">
        <v>5</v>
      </c>
      <c r="K113" s="91">
        <v>3</v>
      </c>
      <c r="L113" s="91">
        <v>2</v>
      </c>
      <c r="M113" s="91">
        <v>2</v>
      </c>
      <c r="N113" s="91">
        <v>1</v>
      </c>
      <c r="O113" s="91">
        <v>5</v>
      </c>
      <c r="P113" s="88"/>
      <c r="Q113" s="88"/>
      <c r="R113" s="88"/>
      <c r="S113" s="88"/>
      <c r="T113" s="88"/>
      <c r="U113" s="88"/>
      <c r="V113" s="91">
        <v>1</v>
      </c>
      <c r="W113" s="88"/>
      <c r="X113" s="91">
        <v>2</v>
      </c>
    </row>
    <row r="114" spans="1:24" ht="14.25" customHeight="1" x14ac:dyDescent="0.25">
      <c r="A114" s="51" t="s">
        <v>170</v>
      </c>
      <c r="B114" s="91">
        <v>2</v>
      </c>
      <c r="C114" s="91">
        <v>5</v>
      </c>
      <c r="D114" s="88"/>
      <c r="E114" s="88"/>
      <c r="F114" s="88"/>
      <c r="G114" s="88"/>
      <c r="H114" s="88"/>
      <c r="I114" s="91">
        <v>4</v>
      </c>
      <c r="J114" s="91">
        <v>3</v>
      </c>
      <c r="K114" s="91">
        <v>3</v>
      </c>
      <c r="L114" s="91">
        <v>4</v>
      </c>
      <c r="M114" s="91">
        <v>2</v>
      </c>
      <c r="N114" s="91">
        <v>1</v>
      </c>
      <c r="O114" s="91">
        <v>3</v>
      </c>
      <c r="P114" s="88"/>
      <c r="Q114" s="88"/>
      <c r="R114" s="88"/>
      <c r="S114" s="88"/>
      <c r="T114" s="88"/>
      <c r="U114" s="88"/>
      <c r="V114" s="91">
        <v>1</v>
      </c>
      <c r="W114" s="88"/>
      <c r="X114" s="91">
        <v>2</v>
      </c>
    </row>
    <row r="115" spans="1:24" ht="14.25" customHeight="1" x14ac:dyDescent="0.25">
      <c r="A115" s="51" t="s">
        <v>171</v>
      </c>
      <c r="B115" s="91">
        <v>2</v>
      </c>
      <c r="C115" s="91">
        <v>5</v>
      </c>
      <c r="D115" s="88"/>
      <c r="E115" s="88"/>
      <c r="F115" s="88"/>
      <c r="G115" s="88"/>
      <c r="H115" s="88"/>
      <c r="I115" s="91">
        <v>1</v>
      </c>
      <c r="J115" s="91">
        <v>3</v>
      </c>
      <c r="K115" s="91">
        <v>3</v>
      </c>
      <c r="L115" s="91">
        <v>4</v>
      </c>
      <c r="M115" s="91">
        <v>2</v>
      </c>
      <c r="N115" s="91">
        <v>1</v>
      </c>
      <c r="O115" s="91">
        <v>3</v>
      </c>
      <c r="P115" s="88"/>
      <c r="Q115" s="88"/>
      <c r="R115" s="88"/>
      <c r="S115" s="88"/>
      <c r="T115" s="88"/>
      <c r="U115" s="88"/>
      <c r="V115" s="91">
        <v>1</v>
      </c>
      <c r="W115" s="88"/>
      <c r="X115" s="91">
        <v>2</v>
      </c>
    </row>
    <row r="116" spans="1:24" ht="14.25" customHeight="1" x14ac:dyDescent="0.25">
      <c r="A116" s="51" t="s">
        <v>172</v>
      </c>
      <c r="B116" s="91">
        <v>2</v>
      </c>
      <c r="C116" s="91">
        <v>5</v>
      </c>
      <c r="D116" s="88"/>
      <c r="E116" s="88"/>
      <c r="F116" s="88"/>
      <c r="G116" s="88"/>
      <c r="H116" s="88"/>
      <c r="I116" s="91">
        <v>1</v>
      </c>
      <c r="J116" s="91">
        <v>3</v>
      </c>
      <c r="K116" s="91">
        <v>3</v>
      </c>
      <c r="L116" s="91">
        <v>2</v>
      </c>
      <c r="M116" s="91">
        <v>2</v>
      </c>
      <c r="N116" s="91">
        <v>1</v>
      </c>
      <c r="O116" s="91">
        <v>3</v>
      </c>
      <c r="P116" s="88"/>
      <c r="Q116" s="88"/>
      <c r="R116" s="88"/>
      <c r="S116" s="88"/>
      <c r="T116" s="88"/>
      <c r="U116" s="88"/>
      <c r="V116" s="91">
        <v>1</v>
      </c>
      <c r="W116" s="88"/>
      <c r="X116" s="91">
        <v>3</v>
      </c>
    </row>
    <row r="117" spans="1:24" ht="14.25" customHeight="1" x14ac:dyDescent="0.25"/>
    <row r="118" spans="1:24" ht="14.25" customHeight="1" x14ac:dyDescent="0.25"/>
    <row r="119" spans="1:24" ht="14.25" customHeight="1" x14ac:dyDescent="0.25"/>
    <row r="120" spans="1:24" ht="14.25" customHeight="1" x14ac:dyDescent="0.25"/>
    <row r="121" spans="1:24" ht="14.25" customHeight="1" x14ac:dyDescent="0.25"/>
    <row r="122" spans="1:24" ht="14.25" customHeight="1" x14ac:dyDescent="0.25"/>
    <row r="123" spans="1:24" ht="14.25" customHeight="1" x14ac:dyDescent="0.25"/>
    <row r="124" spans="1:24" ht="14.25" customHeight="1" x14ac:dyDescent="0.25"/>
    <row r="125" spans="1:24" ht="14.25" customHeight="1" x14ac:dyDescent="0.25"/>
    <row r="126" spans="1:24" ht="14.25" customHeight="1" x14ac:dyDescent="0.25"/>
    <row r="127" spans="1:24" ht="14.25" customHeight="1" x14ac:dyDescent="0.25"/>
    <row r="128" spans="1:24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X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88.28515625" customWidth="1"/>
    <col min="2" max="26" width="8.7109375" customWidth="1"/>
  </cols>
  <sheetData>
    <row r="1" spans="1:1" ht="29.25" customHeight="1" x14ac:dyDescent="0.25">
      <c r="A1" s="92" t="s">
        <v>174</v>
      </c>
    </row>
    <row r="2" spans="1:1" ht="70.5" customHeight="1" x14ac:dyDescent="0.25">
      <c r="A2" s="93" t="s">
        <v>175</v>
      </c>
    </row>
    <row r="3" spans="1:1" ht="67.5" customHeight="1" x14ac:dyDescent="0.25">
      <c r="A3" s="93" t="s">
        <v>176</v>
      </c>
    </row>
    <row r="4" spans="1:1" ht="39" customHeight="1" x14ac:dyDescent="0.25">
      <c r="A4" s="94" t="s">
        <v>177</v>
      </c>
    </row>
    <row r="5" spans="1:1" ht="14.25" customHeight="1" x14ac:dyDescent="0.25">
      <c r="A5" s="94"/>
    </row>
    <row r="6" spans="1:1" ht="14.25" customHeight="1" x14ac:dyDescent="0.25">
      <c r="A6" s="93" t="s">
        <v>178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2025-01-21T08:10:11Z</cp:lastPrinted>
  <dcterms:modified xsi:type="dcterms:W3CDTF">2025-04-02T10:20:35Z</dcterms:modified>
</cp:coreProperties>
</file>